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80" windowHeight="12210" activeTab="0"/>
  </bookViews>
  <sheets>
    <sheet name="Inscrits" sheetId="1" r:id="rId1"/>
    <sheet name="RésltVend" sheetId="2" r:id="rId2"/>
    <sheet name="DépartSamedi (2)" sheetId="3" r:id="rId3"/>
    <sheet name="ResultSam" sheetId="4" r:id="rId4"/>
    <sheet name="Resultats" sheetId="5" r:id="rId5"/>
  </sheets>
  <definedNames>
    <definedName name="Drucken_Bereich">'ResultSam'!$A$1:$Z$152</definedName>
    <definedName name="_xlnm.Print_Titles" localSheetId="1">'RésltVend'!$4:$4</definedName>
    <definedName name="_xlnm.Print_Titles" localSheetId="2">'DépartSamedi (2)'!$4:$4</definedName>
    <definedName name="_xlnm.Print_Titles" localSheetId="3">'ResultSam'!$9:$9</definedName>
  </definedNames>
  <calcPr fullCalcOnLoad="1"/>
</workbook>
</file>

<file path=xl/sharedStrings.xml><?xml version="1.0" encoding="utf-8"?>
<sst xmlns="http://schemas.openxmlformats.org/spreadsheetml/2006/main" count="3310" uniqueCount="550">
  <si>
    <t>Fréderic</t>
  </si>
  <si>
    <t>Hervé</t>
  </si>
  <si>
    <t>LÜTTE</t>
  </si>
  <si>
    <t>Männer 1</t>
  </si>
  <si>
    <t>Résultats Samedi 25 Septembre 2010</t>
  </si>
  <si>
    <t>10h20</t>
  </si>
  <si>
    <t>10h30</t>
  </si>
  <si>
    <t>10h40</t>
  </si>
  <si>
    <t>10h50</t>
  </si>
  <si>
    <t>11h00</t>
  </si>
  <si>
    <t>11h10</t>
  </si>
  <si>
    <t>11h20</t>
  </si>
  <si>
    <t>11h30</t>
  </si>
  <si>
    <t>11h40</t>
  </si>
  <si>
    <t>31,0</t>
  </si>
  <si>
    <t>André</t>
  </si>
  <si>
    <t>Belgique</t>
  </si>
  <si>
    <t>Résultats</t>
  </si>
  <si>
    <t>S1H - Männer 1</t>
  </si>
  <si>
    <t>S2H - Männer 2</t>
  </si>
  <si>
    <t>31,0</t>
  </si>
  <si>
    <t>32,0</t>
  </si>
  <si>
    <t>36,0</t>
  </si>
  <si>
    <t>8h30</t>
  </si>
  <si>
    <t>8h40</t>
  </si>
  <si>
    <t>8h50</t>
  </si>
  <si>
    <t>9h00</t>
  </si>
  <si>
    <t>9h10</t>
  </si>
  <si>
    <t>9h20</t>
  </si>
  <si>
    <t>9h30</t>
  </si>
  <si>
    <t>9h40</t>
  </si>
  <si>
    <t>9h50</t>
  </si>
  <si>
    <t>André</t>
  </si>
  <si>
    <t>ALLG</t>
  </si>
  <si>
    <t>Bonus-Spieler</t>
  </si>
  <si>
    <t>Françoise</t>
  </si>
  <si>
    <t>Frauen</t>
  </si>
  <si>
    <t>Hervé</t>
  </si>
  <si>
    <t>Hélène</t>
  </si>
  <si>
    <t>Résultats</t>
  </si>
  <si>
    <t>Alain</t>
  </si>
  <si>
    <t>Alexander</t>
  </si>
  <si>
    <t>Hélène</t>
  </si>
  <si>
    <t>Andrea</t>
  </si>
  <si>
    <t>ANS</t>
  </si>
  <si>
    <t>Austria</t>
  </si>
  <si>
    <t>Bonus : Nb de joueurs</t>
  </si>
  <si>
    <t>Bonus-Spieler</t>
  </si>
  <si>
    <t>Club</t>
  </si>
  <si>
    <t>CREMIN</t>
  </si>
  <si>
    <t>Dames - Frauen</t>
  </si>
  <si>
    <t>Françoise</t>
  </si>
  <si>
    <t>J. François</t>
  </si>
  <si>
    <t>Jean François</t>
  </si>
  <si>
    <t>Joêl</t>
  </si>
  <si>
    <t>Männer 2</t>
  </si>
  <si>
    <t>Männer 3</t>
  </si>
  <si>
    <t>Résultats</t>
  </si>
  <si>
    <t>S1H - Männer 1</t>
  </si>
  <si>
    <t>S2H - Männer 2</t>
  </si>
  <si>
    <t>Alain</t>
  </si>
  <si>
    <t>ALLG</t>
  </si>
  <si>
    <t>ANS</t>
  </si>
  <si>
    <t>Départs Samedi 25 Septembre</t>
  </si>
  <si>
    <t>Joêl</t>
  </si>
  <si>
    <t>Joël</t>
  </si>
  <si>
    <t>Joëlle</t>
  </si>
  <si>
    <t>Jämes</t>
  </si>
  <si>
    <t>Jürgen</t>
  </si>
  <si>
    <t>Laëtitia</t>
  </si>
  <si>
    <t>M.-Thérèse</t>
  </si>
  <si>
    <t>M.Thérèse</t>
  </si>
  <si>
    <t>MOSTVIERTEL - Österreich</t>
  </si>
  <si>
    <t>Michaël</t>
  </si>
  <si>
    <t>Mickaël</t>
  </si>
  <si>
    <t>Männer 1</t>
  </si>
  <si>
    <t>Männer 2</t>
  </si>
  <si>
    <t>Männer 3</t>
  </si>
  <si>
    <t>Mélanie</t>
  </si>
  <si>
    <t>Prénom</t>
  </si>
  <si>
    <t>Résultats</t>
  </si>
  <si>
    <t>S2H - Männer2</t>
  </si>
  <si>
    <t>S3H - Männer 3</t>
  </si>
  <si>
    <t>STÖCKEN</t>
  </si>
  <si>
    <t>TRAUNMÜLLER</t>
  </si>
  <si>
    <t>Thérèse</t>
  </si>
  <si>
    <t>Alain</t>
  </si>
  <si>
    <t>Alexander</t>
  </si>
  <si>
    <t>ALLG</t>
  </si>
  <si>
    <t>AMBROS</t>
  </si>
  <si>
    <t>Andrea</t>
  </si>
  <si>
    <t>Anja</t>
  </si>
  <si>
    <t>ANS</t>
  </si>
  <si>
    <t>Anton</t>
  </si>
  <si>
    <t>Arnaud</t>
  </si>
  <si>
    <t>AUVIE</t>
  </si>
  <si>
    <t>B</t>
  </si>
  <si>
    <t>BAURDOUX</t>
  </si>
  <si>
    <t>Bernard</t>
  </si>
  <si>
    <t>BLANC</t>
  </si>
  <si>
    <t>BOILLOT</t>
  </si>
  <si>
    <t>BORDET</t>
  </si>
  <si>
    <t>BOURGES</t>
  </si>
  <si>
    <t>BRAUN</t>
  </si>
  <si>
    <t>BURITZ</t>
  </si>
  <si>
    <t>CADOT</t>
  </si>
  <si>
    <t>CALAFURI</t>
  </si>
  <si>
    <t>CHAUVE</t>
  </si>
  <si>
    <t>CHEVALLEY</t>
  </si>
  <si>
    <t>D</t>
  </si>
  <si>
    <t>Françoise</t>
  </si>
  <si>
    <t>Fréderic</t>
  </si>
  <si>
    <t>Hélène</t>
  </si>
  <si>
    <t>Alain</t>
  </si>
  <si>
    <t>Anton</t>
  </si>
  <si>
    <t>AUVIE</t>
  </si>
  <si>
    <t>Hervé</t>
  </si>
  <si>
    <t>Hélène</t>
  </si>
  <si>
    <t>Jean François</t>
  </si>
  <si>
    <t>Joêl</t>
  </si>
  <si>
    <t>Joël</t>
  </si>
  <si>
    <t>Joëlle</t>
  </si>
  <si>
    <t>Jämes</t>
  </si>
  <si>
    <t>Jürgen</t>
  </si>
  <si>
    <t>Laëtitia</t>
  </si>
  <si>
    <t>LÜTTE</t>
  </si>
  <si>
    <t>Létitia</t>
  </si>
  <si>
    <t>M.-Thérèse</t>
  </si>
  <si>
    <t>Michaël</t>
  </si>
  <si>
    <t>Mickaël</t>
  </si>
  <si>
    <t>Männer 1</t>
  </si>
  <si>
    <t>Männer 2</t>
  </si>
  <si>
    <t>Männer 3</t>
  </si>
  <si>
    <t>Mélanie</t>
  </si>
  <si>
    <t>Résultats</t>
  </si>
  <si>
    <t>Résultats Vendredi 24 Septembre</t>
  </si>
  <si>
    <t>S3H - Männer 3</t>
  </si>
  <si>
    <t>STÖCKEN</t>
  </si>
  <si>
    <t>TRAUNMÜLLER</t>
  </si>
  <si>
    <t>Alain</t>
  </si>
  <si>
    <t>Jürgen</t>
  </si>
  <si>
    <t>LÜTTE</t>
  </si>
  <si>
    <t>Männer 1</t>
  </si>
  <si>
    <t>Männer 2</t>
  </si>
  <si>
    <t>Männer 3</t>
  </si>
  <si>
    <t>Prénom</t>
  </si>
  <si>
    <t>Résultats</t>
  </si>
  <si>
    <t>S1H - Männer 1</t>
  </si>
  <si>
    <t>S2H - Männer 2</t>
  </si>
  <si>
    <t>S3H - Männer 3</t>
  </si>
  <si>
    <t>STÖCKEN</t>
  </si>
  <si>
    <t>TRAUNMÜLLER</t>
  </si>
  <si>
    <t>Thérèse</t>
  </si>
  <si>
    <t>Alexander</t>
  </si>
  <si>
    <t>ALLG</t>
  </si>
  <si>
    <t>ALLGAEU</t>
  </si>
  <si>
    <t>Andrea</t>
  </si>
  <si>
    <t>Anja</t>
  </si>
  <si>
    <t>ANS</t>
  </si>
  <si>
    <t>Anton</t>
  </si>
  <si>
    <t>Arnaud</t>
  </si>
  <si>
    <t>Austria</t>
  </si>
  <si>
    <t>Autriche</t>
  </si>
  <si>
    <t>AUVIE</t>
  </si>
  <si>
    <t>B</t>
  </si>
  <si>
    <t>BAURDOUX</t>
  </si>
  <si>
    <t>Belgique</t>
  </si>
  <si>
    <t>BLANC</t>
  </si>
  <si>
    <t>BOILLOT</t>
  </si>
  <si>
    <t>Bonus : Joueurs / Spieler</t>
  </si>
  <si>
    <t>Bonus : Nb de joueurs</t>
  </si>
  <si>
    <t>BROU</t>
  </si>
  <si>
    <t>Létitia</t>
  </si>
  <si>
    <t>Mickaël</t>
  </si>
  <si>
    <t>Thérèse</t>
  </si>
  <si>
    <t>BAURDOUX</t>
  </si>
  <si>
    <t>Bernard</t>
  </si>
  <si>
    <t>BLANC</t>
  </si>
  <si>
    <t>Bodo</t>
  </si>
  <si>
    <t>BOILLOT</t>
  </si>
  <si>
    <t>Bonus-Spieler</t>
  </si>
  <si>
    <t>BORDET</t>
  </si>
  <si>
    <t>BOURGES</t>
  </si>
  <si>
    <t>BRAUN</t>
  </si>
  <si>
    <t>Brigitte</t>
  </si>
  <si>
    <t>BROU</t>
  </si>
  <si>
    <t>BURITZ</t>
  </si>
  <si>
    <t>Burkhard</t>
  </si>
  <si>
    <t>CADOT</t>
  </si>
  <si>
    <t>CALAFURI</t>
  </si>
  <si>
    <t>CAQU</t>
  </si>
  <si>
    <t>Carina</t>
  </si>
  <si>
    <t>CARINO</t>
  </si>
  <si>
    <t>CARNINO</t>
  </si>
  <si>
    <t>CAROL</t>
  </si>
  <si>
    <t>Carsten</t>
  </si>
  <si>
    <t>CH</t>
  </si>
  <si>
    <t>Chantal</t>
  </si>
  <si>
    <t>Chantale</t>
  </si>
  <si>
    <t>CHAUVE</t>
  </si>
  <si>
    <t>Christian</t>
  </si>
  <si>
    <t>Claire</t>
  </si>
  <si>
    <t>Daniel</t>
  </si>
  <si>
    <t>Daniele</t>
  </si>
  <si>
    <t>LÜTTE</t>
  </si>
  <si>
    <t>Prénom</t>
  </si>
  <si>
    <t>STÖCKEN</t>
  </si>
  <si>
    <t>TRAUNMÜLLER</t>
  </si>
  <si>
    <t>Thérèse</t>
  </si>
  <si>
    <t>Allemagne</t>
  </si>
  <si>
    <t>AMBROS</t>
  </si>
  <si>
    <t>BAURDOUX</t>
  </si>
  <si>
    <t>Belgique</t>
  </si>
  <si>
    <t>BOILLOT</t>
  </si>
  <si>
    <t>BRAUN</t>
  </si>
  <si>
    <t>Brigitte</t>
  </si>
  <si>
    <t>BROU</t>
  </si>
  <si>
    <t>BURITZ</t>
  </si>
  <si>
    <t>Burkhard</t>
  </si>
  <si>
    <t>CADOT</t>
  </si>
  <si>
    <t>CALAFURI</t>
  </si>
  <si>
    <t>CAQU</t>
  </si>
  <si>
    <t>Carina</t>
  </si>
  <si>
    <t>CARINO</t>
  </si>
  <si>
    <t>CARNINO</t>
  </si>
  <si>
    <t>CAROL</t>
  </si>
  <si>
    <t>Carsten</t>
  </si>
  <si>
    <t>Cat</t>
  </si>
  <si>
    <t>Catg</t>
  </si>
  <si>
    <t>CH</t>
  </si>
  <si>
    <t>Challenge</t>
  </si>
  <si>
    <t>Chantal</t>
  </si>
  <si>
    <t>Chantale</t>
  </si>
  <si>
    <t>CHAUVE</t>
  </si>
  <si>
    <t>CHEVALLEY</t>
  </si>
  <si>
    <t>Christian</t>
  </si>
  <si>
    <t>Claire</t>
  </si>
  <si>
    <t>Classement : EUROPACUP</t>
  </si>
  <si>
    <t>CLAUDE</t>
  </si>
  <si>
    <t>Club</t>
  </si>
  <si>
    <t>CLUB</t>
  </si>
  <si>
    <t>CREM</t>
  </si>
  <si>
    <t>CUENIN</t>
  </si>
  <si>
    <t>Cyril</t>
  </si>
  <si>
    <t>D</t>
  </si>
  <si>
    <t>DAHMS</t>
  </si>
  <si>
    <t>Dames</t>
  </si>
  <si>
    <t>Dames - Frauen</t>
  </si>
  <si>
    <t>Dames S1 - Frauen S1</t>
  </si>
  <si>
    <t>Dames S2 - Frauen S2</t>
  </si>
  <si>
    <t>Dames S3 - Frauen S3</t>
  </si>
  <si>
    <t>Daniel</t>
  </si>
  <si>
    <t>Daniele</t>
  </si>
  <si>
    <t>DECIZE</t>
  </si>
  <si>
    <t>Denise</t>
  </si>
  <si>
    <t>DESNOS</t>
  </si>
  <si>
    <t>DETILLEUX</t>
  </si>
  <si>
    <t>Didier</t>
  </si>
  <si>
    <t>Dirk</t>
  </si>
  <si>
    <t>Dominik</t>
  </si>
  <si>
    <t>Dominique</t>
  </si>
  <si>
    <t>DONNARS</t>
  </si>
  <si>
    <t>DUFOUR</t>
  </si>
  <si>
    <t>DUREAU</t>
  </si>
  <si>
    <t>E / F</t>
  </si>
  <si>
    <t>E / H</t>
  </si>
  <si>
    <t>ELWERT</t>
  </si>
  <si>
    <t>Erwin</t>
  </si>
  <si>
    <t>Europacup  Lavigny 2010</t>
  </si>
  <si>
    <t>Europacup - Lavigny 2010</t>
  </si>
  <si>
    <t>Europacup 2010 Lavigny</t>
  </si>
  <si>
    <t>F</t>
  </si>
  <si>
    <t>Fabien</t>
  </si>
  <si>
    <t>Fabienne</t>
  </si>
  <si>
    <t>FAESSLER</t>
  </si>
  <si>
    <t>FAWER</t>
  </si>
  <si>
    <t>FLACH</t>
  </si>
  <si>
    <t>Forfait</t>
  </si>
  <si>
    <t>France</t>
  </si>
  <si>
    <t>Francine</t>
  </si>
  <si>
    <t>Franco</t>
  </si>
  <si>
    <t>Frank</t>
  </si>
  <si>
    <t>Frauen</t>
  </si>
  <si>
    <t>FREITAG</t>
  </si>
  <si>
    <t>FRIESS</t>
  </si>
  <si>
    <t>Fritjof</t>
  </si>
  <si>
    <t>Fritz</t>
  </si>
  <si>
    <t>Georges</t>
  </si>
  <si>
    <t>GERARD</t>
  </si>
  <si>
    <t>Gerhard</t>
  </si>
  <si>
    <t>Germany</t>
  </si>
  <si>
    <t xml:space="preserve">GESER </t>
  </si>
  <si>
    <t>Gregor</t>
  </si>
  <si>
    <t>GROSSENBACHER</t>
  </si>
  <si>
    <t>GUIHENEUC</t>
  </si>
  <si>
    <t>Guy</t>
  </si>
  <si>
    <t>HAMON</t>
  </si>
  <si>
    <t>HANE</t>
  </si>
  <si>
    <t>Hans-Peter</t>
  </si>
  <si>
    <t>HARZ</t>
  </si>
  <si>
    <t>HARZBURG</t>
  </si>
  <si>
    <t>HASELSTEINER</t>
  </si>
  <si>
    <t>HASSLER</t>
  </si>
  <si>
    <t>HAUTBOIS</t>
  </si>
  <si>
    <t>Heidi</t>
  </si>
  <si>
    <t>HELLMERS</t>
  </si>
  <si>
    <t>Hendrik</t>
  </si>
  <si>
    <t>HENRIOUD</t>
  </si>
  <si>
    <t>HENRY</t>
  </si>
  <si>
    <t>HERARD</t>
  </si>
  <si>
    <t>Heure</t>
  </si>
  <si>
    <t>HORB</t>
  </si>
  <si>
    <t>HORBACH</t>
  </si>
  <si>
    <t>Horst-Dieter</t>
  </si>
  <si>
    <t>Index</t>
  </si>
  <si>
    <t>Inscrits</t>
  </si>
  <si>
    <t>Isabelle</t>
  </si>
  <si>
    <t>ISEL</t>
  </si>
  <si>
    <t>ISELROY</t>
  </si>
  <si>
    <t>J. Claude</t>
  </si>
  <si>
    <t>Jacky</t>
  </si>
  <si>
    <t>Jacques</t>
  </si>
  <si>
    <t>JACQUILLARD</t>
  </si>
  <si>
    <t>Jan</t>
  </si>
  <si>
    <t>JAQUES</t>
  </si>
  <si>
    <t>Jean</t>
  </si>
  <si>
    <t>Jean Claude</t>
  </si>
  <si>
    <t>Jean Louis</t>
  </si>
  <si>
    <t>Jean Pierre</t>
  </si>
  <si>
    <t>Jean-Luc</t>
  </si>
  <si>
    <t>JEANNIN</t>
  </si>
  <si>
    <t>Jens</t>
  </si>
  <si>
    <t>Jeunes/Espoir</t>
  </si>
  <si>
    <t>JH</t>
  </si>
  <si>
    <t>Jo</t>
  </si>
  <si>
    <t>Joachim</t>
  </si>
  <si>
    <t>Jocelyne</t>
  </si>
  <si>
    <t>Johann</t>
  </si>
  <si>
    <t>Johannes</t>
  </si>
  <si>
    <t>Joseph</t>
  </si>
  <si>
    <t>Junior 1</t>
  </si>
  <si>
    <t>Junior 1/2</t>
  </si>
  <si>
    <t>Junior 2</t>
  </si>
  <si>
    <t>KARCHER</t>
  </si>
  <si>
    <t>KOHLER</t>
  </si>
  <si>
    <t>Konrad</t>
  </si>
  <si>
    <t>KRAMER</t>
  </si>
  <si>
    <t>KUENZLI</t>
  </si>
  <si>
    <t>KURTH</t>
  </si>
  <si>
    <t>La CAQUERELLE</t>
  </si>
  <si>
    <t xml:space="preserve">LAMBERT </t>
  </si>
  <si>
    <t>LANGLOIS</t>
  </si>
  <si>
    <t>LAU</t>
  </si>
  <si>
    <t>Laurent</t>
  </si>
  <si>
    <t>LAVIGNY  (Suisse)</t>
  </si>
  <si>
    <t>LEGRAND</t>
  </si>
  <si>
    <t>LEIFHOLZ</t>
  </si>
  <si>
    <t>Liliane</t>
  </si>
  <si>
    <t>LINZ</t>
  </si>
  <si>
    <t>Lisa</t>
  </si>
  <si>
    <t>Luise</t>
  </si>
  <si>
    <t>LUKAS</t>
  </si>
  <si>
    <t>M. France</t>
  </si>
  <si>
    <t>Madeleine</t>
  </si>
  <si>
    <t>Marc</t>
  </si>
  <si>
    <t>Marcel</t>
  </si>
  <si>
    <t>Marco</t>
  </si>
  <si>
    <t>Margaux</t>
  </si>
  <si>
    <t>Margret</t>
  </si>
  <si>
    <t>Marie</t>
  </si>
  <si>
    <t>Marie France</t>
  </si>
  <si>
    <t>Markus</t>
  </si>
  <si>
    <t>Martine</t>
  </si>
  <si>
    <t>MATHIEU</t>
  </si>
  <si>
    <t>MAUGRAS</t>
  </si>
  <si>
    <t>Maurice</t>
  </si>
  <si>
    <t>Mechtild</t>
  </si>
  <si>
    <t>MEIWES</t>
  </si>
  <si>
    <t>MESL</t>
  </si>
  <si>
    <t>MEYLAN</t>
  </si>
  <si>
    <t>Michael</t>
  </si>
  <si>
    <t>Michel</t>
  </si>
  <si>
    <t>MICHEL</t>
  </si>
  <si>
    <t>MIERDEL</t>
  </si>
  <si>
    <t>MILLERET</t>
  </si>
  <si>
    <t>Modif du 23/09</t>
  </si>
  <si>
    <t>Monique</t>
  </si>
  <si>
    <t>MONT</t>
  </si>
  <si>
    <t>MOST</t>
  </si>
  <si>
    <t>MULLER</t>
  </si>
  <si>
    <t>Nadine</t>
  </si>
  <si>
    <t>NAME</t>
  </si>
  <si>
    <t>NANT</t>
  </si>
  <si>
    <t>NANTILLET</t>
  </si>
  <si>
    <t>Nat</t>
  </si>
  <si>
    <t>NEUMEIER</t>
  </si>
  <si>
    <t>Nicole</t>
  </si>
  <si>
    <t>NIEBLER</t>
  </si>
  <si>
    <t>NOM</t>
  </si>
  <si>
    <t>Peter</t>
  </si>
  <si>
    <t>PHILIPP</t>
  </si>
  <si>
    <t>PILZ</t>
  </si>
  <si>
    <t xml:space="preserve">PRINZ </t>
  </si>
  <si>
    <t>Récapitulatif des engagés au 25/09/2010</t>
  </si>
  <si>
    <t>Europacup   Lavigny  2010</t>
  </si>
  <si>
    <t xml:space="preserve">LAMBERT </t>
  </si>
  <si>
    <t>LEGRAND</t>
  </si>
  <si>
    <t>LUKAS</t>
  </si>
  <si>
    <t>Marcel</t>
  </si>
  <si>
    <t>Marco</t>
  </si>
  <si>
    <t>Margret</t>
  </si>
  <si>
    <t>Marie</t>
  </si>
  <si>
    <t>Marie France</t>
  </si>
  <si>
    <t>Markus</t>
  </si>
  <si>
    <t>Martine</t>
  </si>
  <si>
    <t>MATHIEU</t>
  </si>
  <si>
    <t>MAUGRAS</t>
  </si>
  <si>
    <t>Maurice</t>
  </si>
  <si>
    <t>Mechtild</t>
  </si>
  <si>
    <t>MEIWES</t>
  </si>
  <si>
    <t>MESL</t>
  </si>
  <si>
    <t>MESLAY-DU-MAINE</t>
  </si>
  <si>
    <t>MEYLAN</t>
  </si>
  <si>
    <t>Michael</t>
  </si>
  <si>
    <t>Michel</t>
  </si>
  <si>
    <t>MICHEL</t>
  </si>
  <si>
    <t>MIERDEL</t>
  </si>
  <si>
    <t>MILLERET</t>
  </si>
  <si>
    <t>Monique</t>
  </si>
  <si>
    <t>MONT</t>
  </si>
  <si>
    <t>MONTENOIS</t>
  </si>
  <si>
    <t>MOST</t>
  </si>
  <si>
    <t>MULLER</t>
  </si>
  <si>
    <t>Nadine</t>
  </si>
  <si>
    <t>NAME</t>
  </si>
  <si>
    <t>NANT</t>
  </si>
  <si>
    <t>NANTES</t>
  </si>
  <si>
    <t>NANTILLET</t>
  </si>
  <si>
    <t>Nat</t>
  </si>
  <si>
    <t>Nation</t>
  </si>
  <si>
    <t>NATION / LAND</t>
  </si>
  <si>
    <t>NEUMEIER</t>
  </si>
  <si>
    <t>Nicole</t>
  </si>
  <si>
    <t>NIEBLER</t>
  </si>
  <si>
    <t>NOID</t>
  </si>
  <si>
    <t>NOIDANS le FERROUX</t>
  </si>
  <si>
    <t>NOM</t>
  </si>
  <si>
    <t>NORCINI</t>
  </si>
  <si>
    <t>Olivier</t>
  </si>
  <si>
    <t>OPPLIGER</t>
  </si>
  <si>
    <t>PARI</t>
  </si>
  <si>
    <t>PARIGNE</t>
  </si>
  <si>
    <t>PASQUIER</t>
  </si>
  <si>
    <t>Patrick</t>
  </si>
  <si>
    <t>Paul</t>
  </si>
  <si>
    <t>PAUL</t>
  </si>
  <si>
    <t>PAULUSHOFEN</t>
  </si>
  <si>
    <t>PAUTONNIER</t>
  </si>
  <si>
    <t>Peter</t>
  </si>
  <si>
    <t>Petra</t>
  </si>
  <si>
    <t>PHILIPP</t>
  </si>
  <si>
    <t>Philippe</t>
  </si>
  <si>
    <t>Pierre</t>
  </si>
  <si>
    <t>PILZ</t>
  </si>
  <si>
    <t>Place</t>
  </si>
  <si>
    <t>POLISCHUCK</t>
  </si>
  <si>
    <t xml:space="preserve">PRINZ </t>
  </si>
  <si>
    <t>QUEL</t>
  </si>
  <si>
    <t>QUELAINES</t>
  </si>
  <si>
    <t>Rachel</t>
  </si>
  <si>
    <t>Rang</t>
  </si>
  <si>
    <t>REINECKE</t>
  </si>
  <si>
    <t>Reiner</t>
  </si>
  <si>
    <t>Reinhard</t>
  </si>
  <si>
    <t>Remarque</t>
  </si>
  <si>
    <t xml:space="preserve">RENARD </t>
  </si>
  <si>
    <t>RENNIN</t>
  </si>
  <si>
    <t>RENNINGEN</t>
  </si>
  <si>
    <t>RERAT</t>
  </si>
  <si>
    <t xml:space="preserve">REUTER </t>
  </si>
  <si>
    <t>RODOZ</t>
  </si>
  <si>
    <t>Roland</t>
  </si>
  <si>
    <t>Ronny</t>
  </si>
  <si>
    <t>ROUGE</t>
  </si>
  <si>
    <t>ROUSSEAU</t>
  </si>
  <si>
    <t>ROUSSEL</t>
  </si>
  <si>
    <t>ROYER</t>
  </si>
  <si>
    <t>Rudolf</t>
  </si>
  <si>
    <t>Rudolf / junior</t>
  </si>
  <si>
    <t>Rudolf/jun</t>
  </si>
  <si>
    <t>S1F</t>
  </si>
  <si>
    <t>S1H</t>
  </si>
  <si>
    <t>S2F</t>
  </si>
  <si>
    <t>S2H</t>
  </si>
  <si>
    <t>S3F</t>
  </si>
  <si>
    <t>S3H</t>
  </si>
  <si>
    <t>Sabrina</t>
  </si>
  <si>
    <t>SAINT CERGUE</t>
  </si>
  <si>
    <t>SCHEUCH</t>
  </si>
  <si>
    <t>SCHW</t>
  </si>
  <si>
    <t>SCHWANSEN</t>
  </si>
  <si>
    <t>SEEMANN</t>
  </si>
  <si>
    <t>SELTERTOBULTE</t>
  </si>
  <si>
    <t>SENF</t>
  </si>
  <si>
    <t>Seniors1 - Hommes</t>
  </si>
  <si>
    <t>Seniors2 - Hommes</t>
  </si>
  <si>
    <t>Seniors3 - Hommes</t>
  </si>
  <si>
    <t>Serge</t>
  </si>
  <si>
    <t>Siegbert</t>
  </si>
  <si>
    <t>SIMAK</t>
  </si>
  <si>
    <t>SOLER</t>
  </si>
  <si>
    <t>Stand</t>
  </si>
  <si>
    <t>STCE</t>
  </si>
  <si>
    <t>Stefan</t>
  </si>
  <si>
    <t>Stefanie</t>
  </si>
  <si>
    <t>Stella</t>
  </si>
  <si>
    <t>STOBBE</t>
  </si>
  <si>
    <t>STPH</t>
  </si>
  <si>
    <t>ST-PHILBERT</t>
  </si>
  <si>
    <t>STREUBER</t>
  </si>
  <si>
    <t>Suisse</t>
  </si>
  <si>
    <t>SUISSE</t>
  </si>
  <si>
    <t>Sylvie</t>
  </si>
  <si>
    <t>THIERRY</t>
  </si>
  <si>
    <t>THOMSEN</t>
  </si>
  <si>
    <t>THULER</t>
  </si>
  <si>
    <t>TOSI</t>
  </si>
  <si>
    <t>Total</t>
  </si>
  <si>
    <t>TOTAL</t>
  </si>
  <si>
    <t>Total / Stand</t>
  </si>
  <si>
    <t>TOTAL / STAND</t>
  </si>
  <si>
    <t>Trou</t>
  </si>
  <si>
    <t>Ulrich</t>
  </si>
  <si>
    <t>Ute</t>
  </si>
  <si>
    <t>Uwe</t>
  </si>
  <si>
    <t>VADAM</t>
  </si>
  <si>
    <t>VERDIER</t>
  </si>
  <si>
    <t>Viktoria</t>
  </si>
  <si>
    <t>VIRLOUVET</t>
  </si>
  <si>
    <t>Vorname</t>
  </si>
  <si>
    <t>VUILLET</t>
  </si>
  <si>
    <t>Walter</t>
  </si>
  <si>
    <t>WEBER</t>
  </si>
  <si>
    <t xml:space="preserve">WEDEKIND </t>
  </si>
  <si>
    <t>WEST</t>
  </si>
  <si>
    <t>WESTENHOLZ</t>
  </si>
  <si>
    <t>WOJTEK</t>
  </si>
  <si>
    <t>Wolfgang</t>
  </si>
  <si>
    <t>Yves</t>
  </si>
  <si>
    <t xml:space="preserve">ZODEL </t>
  </si>
</sst>
</file>

<file path=xl/styles.xml><?xml version="1.0" encoding="utf-8"?>
<styleSheet xmlns="http://schemas.openxmlformats.org/spreadsheetml/2006/main">
  <numFmts count="19">
    <numFmt numFmtId="164" formatCode="0.0"/>
    <numFmt numFmtId="165" formatCode="0.0"/>
    <numFmt numFmtId="166" formatCode="0.0"/>
    <numFmt numFmtId="167" formatCode="0.0"/>
    <numFmt numFmtId="168" formatCode="0.0"/>
    <numFmt numFmtId="169" formatCode="0.0"/>
    <numFmt numFmtId="170" formatCode="0.0"/>
    <numFmt numFmtId="171" formatCode="0.0"/>
    <numFmt numFmtId="172" formatCode="0.0"/>
    <numFmt numFmtId="173" formatCode="0.0"/>
    <numFmt numFmtId="174" formatCode="0.0"/>
    <numFmt numFmtId="175" formatCode="0.0"/>
    <numFmt numFmtId="176" formatCode="0.0"/>
    <numFmt numFmtId="177" formatCode="0.0"/>
    <numFmt numFmtId="178" formatCode="0.0"/>
    <numFmt numFmtId="179" formatCode="0.0"/>
    <numFmt numFmtId="180" formatCode="0.0"/>
    <numFmt numFmtId="181" formatCode="0.0"/>
    <numFmt numFmtId="182" formatCode="0.0"/>
  </numFmts>
  <fonts count="1">
    <font>
      <b/>
      <sz val="10"/>
      <color indexed="14"/>
      <name val="Algerian"/>
      <family val="0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>
        <color indexed="11"/>
      </right>
      <top style="medium">
        <color indexed="11"/>
      </top>
      <bottom style="medium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>
        <color indexed="11"/>
      </bottom>
    </border>
    <border>
      <left style="medium">
        <color indexed="11"/>
      </left>
      <right>
        <color indexed="11"/>
      </right>
      <top>
        <color indexed="11"/>
      </top>
      <bottom style="medium">
        <color indexed="11"/>
      </bottom>
    </border>
    <border>
      <left style="thin">
        <color indexed="11"/>
      </left>
      <right>
        <color indexed="11"/>
      </right>
      <top style="medium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medium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">
    <xf numFmtId="0" fontId="0" fillId="0" borderId="0" applyNumberFormat="0" applyFont="0" applyFill="0" applyBorder="0" applyProtection="0">
      <alignment horizontal="left"/>
    </xf>
  </cellStyleXfs>
  <cellXfs count="64">
    <xf numFmtId="0" fontId="0" fillId="2" borderId="1" xfId="0" applyAlignment="1">
      <alignment horizontal="center" vertical="center"/>
    </xf>
    <xf numFmtId="0" fontId="0" fillId="0" borderId="2" xfId="0" applyAlignment="1">
      <alignment horizontal="left" vertical="center" indent="1"/>
    </xf>
    <xf numFmtId="0" fontId="0" fillId="0" borderId="3" xfId="0" applyAlignment="1">
      <alignment horizontal="left" vertical="center" indent="1"/>
    </xf>
    <xf numFmtId="0" fontId="0" fillId="0" borderId="4" xfId="0" applyAlignment="1">
      <alignment horizontal="left" vertical="center" indent="1"/>
    </xf>
    <xf numFmtId="0" fontId="0" fillId="0" borderId="4" xfId="0" applyAlignment="1">
      <alignment horizontal="left" vertical="center" indent="1"/>
    </xf>
    <xf numFmtId="0" fontId="0" fillId="0" borderId="5" xfId="0" applyAlignment="1">
      <alignment horizontal="center"/>
    </xf>
    <xf numFmtId="0" fontId="0" fillId="0" borderId="6" xfId="0" applyAlignment="1">
      <alignment horizontal="center"/>
    </xf>
    <xf numFmtId="0" fontId="0" fillId="0" borderId="1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Alignment="1">
      <alignment horizontal="center" vertical="center"/>
    </xf>
    <xf numFmtId="0" fontId="0" fillId="0" borderId="7" xfId="0" applyAlignment="1">
      <alignment horizontal="center" vertical="center"/>
    </xf>
    <xf numFmtId="0" fontId="0" fillId="0" borderId="8" xfId="0" applyAlignment="1">
      <alignment horizontal="center" vertical="center"/>
    </xf>
    <xf numFmtId="0" fontId="0" fillId="3" borderId="9" xfId="0" applyAlignment="1">
      <alignment horizontal="center" vertical="center"/>
    </xf>
    <xf numFmtId="0" fontId="0" fillId="4" borderId="8" xfId="0" applyAlignment="1">
      <alignment horizontal="center" vertical="center"/>
    </xf>
    <xf numFmtId="0" fontId="0" fillId="4" borderId="1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Alignment="1">
      <alignment horizontal="center"/>
    </xf>
    <xf numFmtId="0" fontId="0" fillId="0" borderId="10" xfId="0">
      <alignment horizontal="center" vertical="center"/>
    </xf>
    <xf numFmtId="0" fontId="0" fillId="0" borderId="11" xfId="0">
      <alignment horizontal="center" vertical="center"/>
    </xf>
    <xf numFmtId="0" fontId="0" fillId="4" borderId="3" xfId="0">
      <alignment wrapText="1"/>
    </xf>
    <xf numFmtId="0" fontId="0" fillId="4" borderId="10" xfId="0">
      <alignment horizontal="left"/>
    </xf>
    <xf numFmtId="0" fontId="0" fillId="0" borderId="10" xfId="0">
      <alignment horizontal="left" vertical="center" indent="1"/>
    </xf>
    <xf numFmtId="0" fontId="0" fillId="4" borderId="3" xfId="0">
      <alignment horizontal="left"/>
    </xf>
    <xf numFmtId="0" fontId="0" fillId="0" borderId="12" xfId="0">
      <alignment horizontal="center"/>
    </xf>
    <xf numFmtId="0" fontId="0" fillId="0" borderId="13" xfId="0">
      <alignment horizontal="center" vertical="center"/>
    </xf>
    <xf numFmtId="0" fontId="0" fillId="0" borderId="11" xfId="0">
      <alignment horizontal="center" vertical="center"/>
    </xf>
    <xf numFmtId="0" fontId="0" fillId="4" borderId="0" xfId="0">
      <alignment horizontal="center" vertical="center"/>
    </xf>
    <xf numFmtId="0" fontId="0" fillId="3" borderId="7" xfId="0">
      <alignment horizontal="center" vertical="center"/>
    </xf>
    <xf numFmtId="0" fontId="0" fillId="4" borderId="0" xfId="0">
      <alignment horizontal="center" vertical="center"/>
    </xf>
    <xf numFmtId="0" fontId="0" fillId="4" borderId="13" xfId="0">
      <alignment horizontal="left"/>
    </xf>
    <xf numFmtId="0" fontId="0" fillId="0" borderId="0" xfId="0">
      <alignment horizontal="center" vertical="center"/>
    </xf>
    <xf numFmtId="0" fontId="0" fillId="0" borderId="0" xfId="0">
      <alignment/>
    </xf>
    <xf numFmtId="0" fontId="0" fillId="4" borderId="0" xfId="0">
      <alignment/>
    </xf>
    <xf numFmtId="0" fontId="0" fillId="4" borderId="0" xfId="0">
      <alignment wrapText="1"/>
    </xf>
    <xf numFmtId="0" fontId="0" fillId="0" borderId="1" xfId="0">
      <alignment horizontal="left" vertical="center" indent="1"/>
    </xf>
    <xf numFmtId="0" fontId="0" fillId="4" borderId="0" xfId="0">
      <alignment horizontal="left"/>
    </xf>
    <xf numFmtId="0" fontId="0" fillId="0" borderId="14" xfId="0">
      <alignment horizontal="center" vertical="center"/>
    </xf>
    <xf numFmtId="0" fontId="0" fillId="0" borderId="0" xfId="0">
      <alignment horizontal="center" vertical="center"/>
    </xf>
    <xf numFmtId="0" fontId="0" fillId="2" borderId="8" xfId="0">
      <alignment horizontal="center" vertical="center"/>
    </xf>
    <xf numFmtId="0" fontId="0" fillId="3" borderId="1" xfId="0">
      <alignment horizontal="center" vertical="center"/>
    </xf>
    <xf numFmtId="0" fontId="0" fillId="4" borderId="0" xfId="0">
      <alignment horizontal="center"/>
    </xf>
    <xf numFmtId="0" fontId="0" fillId="0" borderId="0" xfId="0">
      <alignment vertical="center"/>
    </xf>
    <xf numFmtId="0" fontId="0" fillId="0" borderId="15" xfId="0">
      <alignment horizontal="center" vertical="center"/>
    </xf>
    <xf numFmtId="0" fontId="0" fillId="0" borderId="3" xfId="0">
      <alignment horizontal="left"/>
    </xf>
    <xf numFmtId="0" fontId="0" fillId="0" borderId="1" xfId="0">
      <alignment horizontal="left" vertical="center" indent="1"/>
    </xf>
    <xf numFmtId="0" fontId="0" fillId="0" borderId="16" xfId="0">
      <alignment horizontal="left" vertical="center" indent="1"/>
    </xf>
    <xf numFmtId="0" fontId="0" fillId="0" borderId="0" xfId="0">
      <alignment horizontal="left"/>
    </xf>
    <xf numFmtId="0" fontId="0" fillId="4" borderId="17" xfId="0">
      <alignment horizontal="left" wrapText="1"/>
    </xf>
    <xf numFmtId="0" fontId="0" fillId="0" borderId="17" xfId="0">
      <alignment horizontal="left"/>
    </xf>
    <xf numFmtId="0" fontId="0" fillId="0" borderId="0" xfId="0">
      <alignment horizontal="center" vertical="center"/>
    </xf>
    <xf numFmtId="0" fontId="0" fillId="0" borderId="0" xfId="0">
      <alignment horizontal="center"/>
    </xf>
    <xf numFmtId="0" fontId="0" fillId="4" borderId="18" xfId="0">
      <alignment horizontal="left" wrapText="1"/>
    </xf>
    <xf numFmtId="0" fontId="0" fillId="4" borderId="3" xfId="0">
      <alignment horizontal="left" vertical="center" wrapText="1"/>
    </xf>
    <xf numFmtId="0" fontId="0" fillId="4" borderId="1" xfId="0">
      <alignment horizontal="left" wrapText="1"/>
    </xf>
    <xf numFmtId="0" fontId="0" fillId="4" borderId="12" xfId="0">
      <alignment horizontal="left" vertical="center" wrapText="1"/>
    </xf>
    <xf numFmtId="0" fontId="0" fillId="0" borderId="0" xfId="0">
      <alignment/>
    </xf>
    <xf numFmtId="0" fontId="0" fillId="0" borderId="6" xfId="0">
      <alignment horizontal="center" vertical="center"/>
    </xf>
    <xf numFmtId="0" fontId="0" fillId="0" borderId="1" xfId="0">
      <alignment horizontal="center" vertical="center"/>
    </xf>
    <xf numFmtId="0" fontId="0" fillId="0" borderId="1" xfId="0">
      <alignment horizontal="center"/>
    </xf>
    <xf numFmtId="0" fontId="0" fillId="4" borderId="3" xfId="0">
      <alignment horizontal="left" vertical="center"/>
    </xf>
    <xf numFmtId="0" fontId="0" fillId="0" borderId="19" xfId="0">
      <alignment horizontal="center"/>
    </xf>
    <xf numFmtId="0" fontId="0" fillId="4" borderId="12" xfId="0">
      <alignment horizontal="left"/>
    </xf>
    <xf numFmtId="0" fontId="0" fillId="4" borderId="12" xfId="0">
      <alignment horizontal="left" vertical="center"/>
    </xf>
    <xf numFmtId="0" fontId="0" fillId="0" borderId="0" xfId="0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CCFF"/>
      <rgbColor rgb="00FF99CC"/>
      <rgbColor rgb="00000000"/>
      <rgbColor rgb="00FF0000"/>
      <rgbColor rgb="0000FF00"/>
      <rgbColor rgb="000000FF"/>
      <rgbColor rgb="0000FFFF"/>
      <rgbColor rgb="00FFFF00"/>
      <rgbColor rgb="00800080"/>
      <rgbColor rgb="00008000"/>
      <rgbColor rgb="00CCFFCC"/>
      <rgbColor rgb="00FFFFFF"/>
      <rgbColor rgb="00FFCC00"/>
      <rgbColor rgb="00CC99FF"/>
      <rgbColor rgb="00FFCC99"/>
      <rgbColor rgb="0099CCFF"/>
      <rgbColor rgb="000066CC"/>
      <rgbColor rgb="0033CCCC"/>
      <rgbColor rgb="00FF9900"/>
      <rgbColor rgb="00333399"/>
      <rgbColor rgb="00339966"/>
      <rgbColor rgb="00FF6600"/>
      <rgbColor rgb="00C0C0C0"/>
      <rgbColor rgb="00FFFFCC"/>
      <rgbColor rgb="00993300"/>
      <rgbColor rgb="00FFFF99"/>
      <rgbColor rgb="00003366"/>
      <rgbColor rgb="00FF8080"/>
      <rgbColor rgb="00969696"/>
      <rgbColor rgb="0000CCFF"/>
      <rgbColor rgb="00808080"/>
      <rgbColor rgb="00333333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99FF"/>
      <rgbColor rgb="00CCFFFF"/>
      <rgbColor rgb="00FFCC99"/>
      <rgbColor rgb="0099CCFF"/>
      <rgbColor rgb="000066CC"/>
      <rgbColor rgb="0033CCCC"/>
      <rgbColor rgb="00FF9900"/>
      <rgbColor rgb="00333399"/>
      <rgbColor rgb="00339966"/>
      <rgbColor rgb="00FF6600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showGridLines="0" tabSelected="1" defaultGridColor="0" colorId="0" workbookViewId="0" topLeftCell="A10">
      <pane topLeftCell="A1" activePane="topLeft" state="split"/>
      <selection pane="topLeft" activeCell="B10" sqref="B10"/>
    </sheetView>
  </sheetViews>
  <sheetFormatPr defaultColWidth="11.00390625" defaultRowHeight="14.25"/>
  <cols>
    <col min="1" max="1" width="18.00390625" style="0" customWidth="1"/>
    <col min="2" max="2" width="18.25390625" style="0" customWidth="1"/>
    <col min="8" max="8" width="6.75390625" style="0" customWidth="1"/>
    <col min="9" max="9" width="15.75390625" style="0" customWidth="1"/>
  </cols>
  <sheetData>
    <row r="1" spans="1:11" ht="14.25">
      <c r="A1" t="s">
        <v>404</v>
      </c>
    </row>
    <row r="2" spans="1:9" ht="14.25">
      <c r="A2" t="s">
        <v>403</v>
      </c>
    </row>
    <row r="3" spans="1:9" ht="14.25"/>
    <row r="4" spans="1:9" ht="14.25">
      <c r="A4" t="s">
        <v>398</v>
      </c>
      <c r="B4" t="s">
        <v>79</v>
      </c>
      <c r="C4" t="s">
        <v>394</v>
      </c>
      <c r="D4" t="s">
        <v>48</v>
      </c>
      <c r="E4" t="s">
        <v>227</v>
      </c>
      <c r="F4" t="s">
        <v>314</v>
      </c>
      <c r="G4" t="s">
        <v>315</v>
      </c>
      <c r="H4" t="s">
        <v>474</v>
      </c>
    </row>
    <row r="5" spans="1:9" ht="14.25">
      <c r="A5" t="s">
        <v>209</v>
      </c>
      <c r="G5">
        <f>G12+G29+G40+G45+G52+G56+G60+G66</f>
        <v>43</v>
      </c>
    </row>
    <row r="6" spans="1:9" ht="14.25">
      <c r="A6" t="s">
        <v>89</v>
      </c>
      <c r="B6" t="s">
        <v>93</v>
      </c>
      <c r="C6" t="s">
        <v>109</v>
      </c>
      <c r="D6" t="s">
        <v>455</v>
      </c>
      <c r="E6" t="s">
        <v>491</v>
      </c>
      <c r="F6">
        <v>36</v>
      </c>
      <c r="G6">
        <v>1</v>
      </c>
    </row>
    <row r="7" spans="1:9" ht="14.25">
      <c r="A7" t="s">
        <v>103</v>
      </c>
      <c r="B7" t="s">
        <v>286</v>
      </c>
      <c r="C7" t="s">
        <v>109</v>
      </c>
      <c r="D7" t="s">
        <v>455</v>
      </c>
      <c r="E7" t="s">
        <v>493</v>
      </c>
      <c r="F7">
        <v>1.1</v>
      </c>
      <c r="G7">
        <v>1</v>
      </c>
    </row>
    <row r="8" spans="1:9" ht="14.25">
      <c r="A8" t="s">
        <v>194</v>
      </c>
      <c r="B8" t="s">
        <v>331</v>
      </c>
      <c r="C8" t="s">
        <v>109</v>
      </c>
      <c r="D8" t="s">
        <v>455</v>
      </c>
      <c r="E8" t="s">
        <v>491</v>
      </c>
      <c r="F8">
        <v>7.6</v>
      </c>
      <c r="G8">
        <v>1</v>
      </c>
    </row>
    <row r="9" spans="1:9" ht="14.25">
      <c r="A9" t="s">
        <v>245</v>
      </c>
      <c r="B9" t="s">
        <v>195</v>
      </c>
      <c r="C9" t="s">
        <v>109</v>
      </c>
      <c r="D9" t="s">
        <v>455</v>
      </c>
      <c r="E9" t="s">
        <v>491</v>
      </c>
      <c r="F9">
        <v>16</v>
      </c>
      <c r="G9">
        <v>0</v>
      </c>
      <c r="H9" t="s">
        <v>277</v>
      </c>
      <c r="I9" t="s">
        <v>385</v>
      </c>
    </row>
    <row r="10" spans="1:9" ht="14.25">
      <c r="A10" t="s">
        <v>395</v>
      </c>
      <c r="B10" t="s">
        <v>337</v>
      </c>
      <c r="C10" t="s">
        <v>109</v>
      </c>
      <c r="D10" t="s">
        <v>455</v>
      </c>
      <c r="E10" t="s">
        <v>493</v>
      </c>
      <c r="F10">
        <v>11.6</v>
      </c>
      <c r="G10">
        <v>1</v>
      </c>
    </row>
    <row r="11" spans="1:9" ht="14.25">
      <c r="A11" t="s">
        <v>519</v>
      </c>
      <c r="B11" t="s">
        <v>482</v>
      </c>
      <c r="C11" t="s">
        <v>109</v>
      </c>
      <c r="D11" t="s">
        <v>455</v>
      </c>
      <c r="E11" t="s">
        <v>491</v>
      </c>
      <c r="F11">
        <v>6.4</v>
      </c>
      <c r="G11">
        <v>1</v>
      </c>
    </row>
    <row r="12" spans="1:9" ht="14.25">
      <c r="G12">
        <f>SUM(G6:G11)</f>
        <v>5</v>
      </c>
    </row>
    <row r="13" spans="1:9" ht="14.25"/>
    <row r="14" spans="1:9" ht="14.25">
      <c r="A14" t="s">
        <v>266</v>
      </c>
      <c r="B14" t="s">
        <v>399</v>
      </c>
      <c r="C14" t="s">
        <v>109</v>
      </c>
      <c r="D14" t="s">
        <v>33</v>
      </c>
      <c r="E14" t="s">
        <v>495</v>
      </c>
      <c r="F14">
        <v>14.7</v>
      </c>
      <c r="G14">
        <v>1</v>
      </c>
    </row>
    <row r="15" spans="1:9" ht="14.25">
      <c r="A15" t="s">
        <v>291</v>
      </c>
      <c r="B15" t="s">
        <v>259</v>
      </c>
      <c r="C15" t="s">
        <v>109</v>
      </c>
      <c r="D15" t="s">
        <v>33</v>
      </c>
      <c r="E15" t="s">
        <v>265</v>
      </c>
      <c r="F15">
        <v>12</v>
      </c>
      <c r="G15">
        <v>1</v>
      </c>
    </row>
    <row r="16" spans="1:9" ht="14.25">
      <c r="A16" t="s">
        <v>291</v>
      </c>
      <c r="B16" t="s">
        <v>380</v>
      </c>
      <c r="C16" t="s">
        <v>109</v>
      </c>
      <c r="D16" t="s">
        <v>33</v>
      </c>
      <c r="E16" t="s">
        <v>265</v>
      </c>
      <c r="F16">
        <v>8.6</v>
      </c>
      <c r="G16">
        <v>1</v>
      </c>
    </row>
    <row r="17" spans="1:9" ht="14.25">
      <c r="A17" t="s">
        <v>291</v>
      </c>
      <c r="B17" t="s">
        <v>513</v>
      </c>
      <c r="C17" t="s">
        <v>109</v>
      </c>
      <c r="D17" t="s">
        <v>33</v>
      </c>
      <c r="E17" t="s">
        <v>491</v>
      </c>
      <c r="F17">
        <v>24.4</v>
      </c>
      <c r="G17">
        <v>1</v>
      </c>
    </row>
    <row r="18" spans="1:9" ht="14.25">
      <c r="A18" t="s">
        <v>276</v>
      </c>
      <c r="B18" t="s">
        <v>547</v>
      </c>
      <c r="C18" t="s">
        <v>109</v>
      </c>
      <c r="D18" t="s">
        <v>33</v>
      </c>
      <c r="E18" t="s">
        <v>493</v>
      </c>
      <c r="F18">
        <v>14.4</v>
      </c>
      <c r="G18">
        <v>1</v>
      </c>
    </row>
    <row r="19" spans="1:9" ht="14.25">
      <c r="A19" t="s">
        <v>344</v>
      </c>
      <c r="B19" t="s">
        <v>537</v>
      </c>
      <c r="C19" t="s">
        <v>109</v>
      </c>
      <c r="D19" t="s">
        <v>33</v>
      </c>
      <c r="E19" t="s">
        <v>490</v>
      </c>
      <c r="F19">
        <v>35.2</v>
      </c>
      <c r="G19">
        <v>1</v>
      </c>
    </row>
    <row r="20" spans="1:9" ht="14.25">
      <c r="A20" t="s">
        <v>352</v>
      </c>
      <c r="B20" t="s">
        <v>508</v>
      </c>
      <c r="C20" t="s">
        <v>109</v>
      </c>
      <c r="D20" t="s">
        <v>33</v>
      </c>
      <c r="E20" t="s">
        <v>491</v>
      </c>
      <c r="F20">
        <v>13.8</v>
      </c>
      <c r="G20">
        <v>1</v>
      </c>
    </row>
    <row r="21" spans="1:9" ht="14.25">
      <c r="A21" t="s">
        <v>2</v>
      </c>
      <c r="B21" t="s">
        <v>298</v>
      </c>
      <c r="C21" t="s">
        <v>109</v>
      </c>
      <c r="D21" t="s">
        <v>33</v>
      </c>
      <c r="E21" t="s">
        <v>495</v>
      </c>
      <c r="F21">
        <v>24.1</v>
      </c>
      <c r="G21">
        <v>1</v>
      </c>
    </row>
    <row r="22" spans="1:9" ht="14.25">
      <c r="A22" t="s">
        <v>383</v>
      </c>
      <c r="B22" t="s">
        <v>331</v>
      </c>
      <c r="C22" t="s">
        <v>109</v>
      </c>
      <c r="D22" t="s">
        <v>33</v>
      </c>
      <c r="E22" t="s">
        <v>491</v>
      </c>
      <c r="F22">
        <v>17.8</v>
      </c>
      <c r="G22">
        <v>1</v>
      </c>
    </row>
    <row r="23" spans="1:9" ht="14.25">
      <c r="A23" t="s">
        <v>383</v>
      </c>
      <c r="B23" t="s">
        <v>390</v>
      </c>
      <c r="C23" t="s">
        <v>109</v>
      </c>
      <c r="D23" t="s">
        <v>33</v>
      </c>
      <c r="E23" t="s">
        <v>490</v>
      </c>
      <c r="F23">
        <v>17.6</v>
      </c>
      <c r="G23">
        <v>1</v>
      </c>
    </row>
    <row r="24" spans="1:9" ht="14.25">
      <c r="A24" t="s">
        <v>400</v>
      </c>
      <c r="B24" t="s">
        <v>473</v>
      </c>
      <c r="C24" t="s">
        <v>109</v>
      </c>
      <c r="D24" t="s">
        <v>33</v>
      </c>
      <c r="E24" t="s">
        <v>495</v>
      </c>
      <c r="F24">
        <v>11.5</v>
      </c>
      <c r="G24">
        <v>0</v>
      </c>
      <c r="H24" t="s">
        <v>277</v>
      </c>
      <c r="I24" t="s">
        <v>385</v>
      </c>
    </row>
    <row r="25" spans="1:9" ht="14.25">
      <c r="A25" t="s">
        <v>401</v>
      </c>
      <c r="B25" t="s">
        <v>472</v>
      </c>
      <c r="C25" t="s">
        <v>109</v>
      </c>
      <c r="D25" t="s">
        <v>33</v>
      </c>
      <c r="E25" t="s">
        <v>491</v>
      </c>
      <c r="F25">
        <v>13</v>
      </c>
      <c r="G25">
        <v>1</v>
      </c>
    </row>
    <row r="26" spans="1:9" ht="14.25">
      <c r="A26" t="s">
        <v>402</v>
      </c>
      <c r="B26" t="s">
        <v>304</v>
      </c>
      <c r="C26" t="s">
        <v>109</v>
      </c>
      <c r="D26" t="s">
        <v>33</v>
      </c>
      <c r="E26" t="s">
        <v>492</v>
      </c>
      <c r="F26">
        <v>21.4</v>
      </c>
      <c r="G26">
        <v>1</v>
      </c>
    </row>
    <row r="27" spans="1:9" ht="14.25">
      <c r="A27" t="s">
        <v>503</v>
      </c>
      <c r="B27" t="s">
        <v>335</v>
      </c>
      <c r="C27" t="s">
        <v>109</v>
      </c>
      <c r="D27" t="s">
        <v>33</v>
      </c>
      <c r="E27" t="s">
        <v>491</v>
      </c>
      <c r="F27">
        <v>5.2</v>
      </c>
      <c r="G27">
        <v>1</v>
      </c>
    </row>
    <row r="28" spans="1:9" ht="14.25">
      <c r="A28" t="s">
        <v>549</v>
      </c>
      <c r="B28" t="s">
        <v>399</v>
      </c>
      <c r="C28" t="s">
        <v>109</v>
      </c>
      <c r="D28" t="s">
        <v>33</v>
      </c>
      <c r="E28" t="s">
        <v>491</v>
      </c>
      <c r="F28">
        <v>11.6</v>
      </c>
      <c r="G28">
        <v>1</v>
      </c>
    </row>
    <row r="29" spans="1:9" ht="14.25">
      <c r="G29">
        <f>SUM(G14:G28)</f>
        <v>14</v>
      </c>
    </row>
    <row r="30" spans="1:9" ht="14.25"/>
    <row r="31" spans="1:9" ht="14.25">
      <c r="A31" t="s">
        <v>297</v>
      </c>
      <c r="B31" t="s">
        <v>368</v>
      </c>
      <c r="C31" t="s">
        <v>109</v>
      </c>
      <c r="D31" t="s">
        <v>544</v>
      </c>
      <c r="E31" t="s">
        <v>490</v>
      </c>
      <c r="F31">
        <v>9.2</v>
      </c>
      <c r="G31">
        <v>1</v>
      </c>
    </row>
    <row r="32" spans="1:9" ht="14.25">
      <c r="A32" t="s">
        <v>343</v>
      </c>
      <c r="B32" t="s">
        <v>258</v>
      </c>
      <c r="C32" t="s">
        <v>109</v>
      </c>
      <c r="D32" t="s">
        <v>544</v>
      </c>
      <c r="E32" t="s">
        <v>491</v>
      </c>
      <c r="F32">
        <v>11.6</v>
      </c>
      <c r="G32">
        <v>1</v>
      </c>
    </row>
    <row r="33" spans="1:9" ht="14.25">
      <c r="A33" t="s">
        <v>343</v>
      </c>
      <c r="B33" t="s">
        <v>359</v>
      </c>
      <c r="C33" t="s">
        <v>109</v>
      </c>
      <c r="D33" t="s">
        <v>544</v>
      </c>
      <c r="E33" t="s">
        <v>264</v>
      </c>
      <c r="F33">
        <v>12.8</v>
      </c>
      <c r="G33">
        <v>1</v>
      </c>
    </row>
    <row r="34" spans="1:9" ht="14.25">
      <c r="A34" t="s">
        <v>361</v>
      </c>
      <c r="B34" t="s">
        <v>178</v>
      </c>
      <c r="C34" t="s">
        <v>109</v>
      </c>
      <c r="D34" t="s">
        <v>544</v>
      </c>
      <c r="E34" t="s">
        <v>495</v>
      </c>
      <c r="F34">
        <v>8.9</v>
      </c>
      <c r="G34">
        <v>1</v>
      </c>
    </row>
    <row r="35" spans="1:9" ht="14.25">
      <c r="A35" t="s">
        <v>361</v>
      </c>
      <c r="B35" t="s">
        <v>533</v>
      </c>
      <c r="C35" t="s">
        <v>109</v>
      </c>
      <c r="D35" t="s">
        <v>544</v>
      </c>
      <c r="E35" t="s">
        <v>494</v>
      </c>
      <c r="F35">
        <v>24.3</v>
      </c>
      <c r="G35">
        <v>1</v>
      </c>
    </row>
    <row r="36" spans="1:9" ht="14.25">
      <c r="A36" t="s">
        <v>377</v>
      </c>
      <c r="B36" t="s">
        <v>365</v>
      </c>
      <c r="C36" t="s">
        <v>109</v>
      </c>
      <c r="D36" t="s">
        <v>544</v>
      </c>
      <c r="E36" t="s">
        <v>265</v>
      </c>
      <c r="F36">
        <v>3</v>
      </c>
      <c r="G36">
        <v>1</v>
      </c>
    </row>
    <row r="37" spans="1:9" ht="14.25">
      <c r="A37" t="s">
        <v>377</v>
      </c>
      <c r="B37" t="s">
        <v>514</v>
      </c>
      <c r="C37" t="s">
        <v>109</v>
      </c>
      <c r="D37" t="s">
        <v>544</v>
      </c>
      <c r="E37" t="s">
        <v>264</v>
      </c>
      <c r="F37">
        <v>6.2</v>
      </c>
      <c r="G37">
        <v>1</v>
      </c>
    </row>
    <row r="38" spans="1:9" ht="14.25">
      <c r="A38" t="s">
        <v>465</v>
      </c>
      <c r="B38" t="s">
        <v>459</v>
      </c>
      <c r="C38" t="s">
        <v>109</v>
      </c>
      <c r="D38" t="s">
        <v>544</v>
      </c>
      <c r="E38" t="s">
        <v>490</v>
      </c>
      <c r="F38">
        <v>14.1</v>
      </c>
      <c r="G38">
        <v>1</v>
      </c>
    </row>
    <row r="39" spans="1:9" ht="14.25">
      <c r="A39" t="s">
        <v>502</v>
      </c>
      <c r="B39" t="s">
        <v>41</v>
      </c>
      <c r="C39" t="s">
        <v>109</v>
      </c>
      <c r="D39" t="s">
        <v>544</v>
      </c>
      <c r="E39" t="s">
        <v>491</v>
      </c>
      <c r="F39">
        <v>2.7</v>
      </c>
      <c r="G39">
        <v>1</v>
      </c>
    </row>
    <row r="40" spans="1:9" ht="14.25">
      <c r="G40">
        <f>SUM(G31:G39)</f>
        <v>9</v>
      </c>
    </row>
    <row r="41" spans="1:9" ht="14.25"/>
    <row r="42" spans="1:9" ht="14.25">
      <c r="A42" t="s">
        <v>305</v>
      </c>
      <c r="B42" t="s">
        <v>187</v>
      </c>
      <c r="C42" t="s">
        <v>109</v>
      </c>
      <c r="D42" t="s">
        <v>317</v>
      </c>
      <c r="E42" t="s">
        <v>493</v>
      </c>
      <c r="F42">
        <v>23.8</v>
      </c>
      <c r="G42">
        <v>1</v>
      </c>
    </row>
    <row r="43" spans="1:9" ht="14.25">
      <c r="A43" t="s">
        <v>348</v>
      </c>
      <c r="B43" t="s">
        <v>380</v>
      </c>
      <c r="C43" t="s">
        <v>109</v>
      </c>
      <c r="D43" t="s">
        <v>317</v>
      </c>
      <c r="E43" t="s">
        <v>493</v>
      </c>
      <c r="F43">
        <v>11.9</v>
      </c>
      <c r="G43">
        <v>1</v>
      </c>
    </row>
    <row r="44" spans="1:9" ht="14.25">
      <c r="A44" t="s">
        <v>356</v>
      </c>
      <c r="B44" t="s">
        <v>375</v>
      </c>
      <c r="C44" t="s">
        <v>109</v>
      </c>
      <c r="D44" t="s">
        <v>317</v>
      </c>
      <c r="E44" t="s">
        <v>491</v>
      </c>
      <c r="F44">
        <v>25.2</v>
      </c>
      <c r="G44">
        <v>1</v>
      </c>
    </row>
    <row r="45" spans="1:9" ht="14.25">
      <c r="G45">
        <f>SUM(G42:G44)</f>
        <v>3</v>
      </c>
    </row>
    <row r="46" spans="1:9" ht="14.25"/>
    <row r="47" spans="1:9" ht="14.25">
      <c r="A47" t="s">
        <v>501</v>
      </c>
      <c r="B47" t="s">
        <v>323</v>
      </c>
      <c r="C47" t="s">
        <v>109</v>
      </c>
      <c r="D47" t="s">
        <v>499</v>
      </c>
      <c r="E47" t="s">
        <v>491</v>
      </c>
      <c r="F47">
        <v>12.2</v>
      </c>
      <c r="G47">
        <v>0</v>
      </c>
      <c r="H47" t="s">
        <v>277</v>
      </c>
      <c r="I47" t="s">
        <v>385</v>
      </c>
    </row>
    <row r="48" spans="1:9" ht="14.25">
      <c r="A48" t="s">
        <v>516</v>
      </c>
      <c r="B48" t="s">
        <v>313</v>
      </c>
      <c r="C48" t="s">
        <v>109</v>
      </c>
      <c r="D48" t="s">
        <v>499</v>
      </c>
      <c r="E48" t="s">
        <v>491</v>
      </c>
      <c r="F48" t="s">
        <v>22</v>
      </c>
      <c r="G48">
        <v>1</v>
      </c>
    </row>
    <row r="49" spans="1:9" ht="14.25">
      <c r="A49" t="s">
        <v>83</v>
      </c>
      <c r="B49" t="s">
        <v>513</v>
      </c>
      <c r="C49" t="s">
        <v>109</v>
      </c>
      <c r="D49" t="s">
        <v>499</v>
      </c>
      <c r="E49" t="s">
        <v>491</v>
      </c>
      <c r="F49">
        <v>10.4</v>
      </c>
      <c r="G49">
        <v>1</v>
      </c>
    </row>
    <row r="50" spans="1:9" ht="14.25">
      <c r="A50" t="s">
        <v>524</v>
      </c>
      <c r="B50" t="s">
        <v>285</v>
      </c>
      <c r="C50" t="s">
        <v>109</v>
      </c>
      <c r="D50" t="s">
        <v>499</v>
      </c>
      <c r="E50" t="s">
        <v>265</v>
      </c>
      <c r="F50">
        <v>21.2</v>
      </c>
      <c r="G50">
        <v>1</v>
      </c>
    </row>
    <row r="51" spans="1:9" ht="14.25">
      <c r="A51" t="s">
        <v>524</v>
      </c>
      <c r="B51" t="s">
        <v>306</v>
      </c>
      <c r="C51" t="s">
        <v>109</v>
      </c>
      <c r="D51" t="s">
        <v>499</v>
      </c>
      <c r="E51" t="s">
        <v>491</v>
      </c>
      <c r="F51">
        <v>13.4</v>
      </c>
      <c r="G51">
        <v>1</v>
      </c>
    </row>
    <row r="52" spans="1:9" ht="14.25">
      <c r="G52">
        <f>SUM(G47:G51)</f>
        <v>4</v>
      </c>
    </row>
    <row r="53" spans="1:9" ht="14.25"/>
    <row r="54" spans="1:9" ht="14.25">
      <c r="A54" t="s">
        <v>283</v>
      </c>
      <c r="B54" t="s">
        <v>292</v>
      </c>
      <c r="C54" t="s">
        <v>109</v>
      </c>
      <c r="D54" t="s">
        <v>476</v>
      </c>
      <c r="E54" t="s">
        <v>491</v>
      </c>
      <c r="F54">
        <v>10.4</v>
      </c>
      <c r="G54">
        <v>1</v>
      </c>
    </row>
    <row r="55" spans="1:9" ht="14.25">
      <c r="A55" t="s">
        <v>397</v>
      </c>
      <c r="B55" t="s">
        <v>91</v>
      </c>
      <c r="C55" t="s">
        <v>109</v>
      </c>
      <c r="D55" t="s">
        <v>476</v>
      </c>
      <c r="E55" t="s">
        <v>490</v>
      </c>
      <c r="F55" t="s">
        <v>14</v>
      </c>
      <c r="G55">
        <v>1</v>
      </c>
    </row>
    <row r="56" spans="1:9" ht="14.25">
      <c r="G56">
        <f>SUM(G54:G55)</f>
        <v>2</v>
      </c>
    </row>
    <row r="57" spans="1:9" ht="14.25"/>
    <row r="58" spans="1:9" ht="14.25">
      <c r="A58" t="s">
        <v>302</v>
      </c>
      <c r="B58" t="s">
        <v>399</v>
      </c>
      <c r="C58" t="s">
        <v>109</v>
      </c>
      <c r="D58" t="s">
        <v>311</v>
      </c>
      <c r="E58" t="s">
        <v>491</v>
      </c>
      <c r="F58">
        <v>36</v>
      </c>
      <c r="G58">
        <v>1</v>
      </c>
    </row>
    <row r="59" spans="1:9" ht="14.25">
      <c r="A59" t="s">
        <v>546</v>
      </c>
      <c r="B59" t="s">
        <v>68</v>
      </c>
      <c r="C59" t="s">
        <v>109</v>
      </c>
      <c r="D59" t="s">
        <v>311</v>
      </c>
      <c r="E59" t="s">
        <v>491</v>
      </c>
      <c r="F59">
        <v>16.8</v>
      </c>
      <c r="G59">
        <v>1</v>
      </c>
    </row>
    <row r="60" spans="1:9" ht="14.25">
      <c r="G60">
        <f>SUM(G58:G59)</f>
        <v>2</v>
      </c>
    </row>
    <row r="61" spans="1:9" ht="14.25"/>
    <row r="62" spans="1:9" ht="14.25">
      <c r="A62" t="s">
        <v>104</v>
      </c>
      <c r="B62" t="s">
        <v>345</v>
      </c>
      <c r="C62" t="s">
        <v>109</v>
      </c>
      <c r="D62" t="s">
        <v>299</v>
      </c>
      <c r="E62" t="s">
        <v>493</v>
      </c>
      <c r="F62">
        <v>29.2</v>
      </c>
      <c r="G62">
        <v>1</v>
      </c>
    </row>
    <row r="63" spans="1:9" ht="14.25">
      <c r="A63" t="s">
        <v>346</v>
      </c>
      <c r="B63" t="s">
        <v>532</v>
      </c>
      <c r="C63" t="s">
        <v>109</v>
      </c>
      <c r="D63" t="s">
        <v>299</v>
      </c>
      <c r="E63" t="s">
        <v>493</v>
      </c>
      <c r="F63">
        <v>5.9</v>
      </c>
      <c r="G63">
        <v>1</v>
      </c>
    </row>
    <row r="64" spans="1:9" ht="14.25">
      <c r="A64" t="s">
        <v>479</v>
      </c>
      <c r="B64" t="s">
        <v>281</v>
      </c>
      <c r="C64" t="s">
        <v>109</v>
      </c>
      <c r="D64" t="s">
        <v>299</v>
      </c>
      <c r="E64" t="s">
        <v>491</v>
      </c>
      <c r="F64" t="s">
        <v>21</v>
      </c>
      <c r="G64">
        <v>1</v>
      </c>
    </row>
    <row r="65" spans="1:9" ht="14.25">
      <c r="A65" t="s">
        <v>471</v>
      </c>
      <c r="B65" t="s">
        <v>534</v>
      </c>
      <c r="C65" t="s">
        <v>109</v>
      </c>
      <c r="D65" t="s">
        <v>299</v>
      </c>
      <c r="E65" t="s">
        <v>493</v>
      </c>
      <c r="F65">
        <v>13.9</v>
      </c>
      <c r="G65">
        <v>1</v>
      </c>
    </row>
    <row r="66" spans="1:9" ht="14.25">
      <c r="G66">
        <f>SUM(G62:G65)</f>
        <v>4</v>
      </c>
    </row>
    <row r="67" spans="1:9" ht="14.25"/>
    <row r="68" spans="1:13" ht="14.25">
      <c r="A68" t="s">
        <v>162</v>
      </c>
      <c r="G68">
        <f>G71+G79</f>
        <v>7</v>
      </c>
    </row>
    <row r="69" spans="1:9" ht="14.25">
      <c r="A69" t="s">
        <v>301</v>
      </c>
      <c r="B69" t="s">
        <v>338</v>
      </c>
      <c r="C69" t="s">
        <v>0</v>
      </c>
      <c r="D69" t="s">
        <v>388</v>
      </c>
      <c r="E69" t="s">
        <v>491</v>
      </c>
      <c r="F69">
        <v>5</v>
      </c>
      <c r="G69">
        <v>1</v>
      </c>
    </row>
    <row r="70" spans="1:9" ht="14.25">
      <c r="A70" t="s">
        <v>498</v>
      </c>
      <c r="B70" t="s">
        <v>289</v>
      </c>
      <c r="C70" t="s">
        <v>0</v>
      </c>
      <c r="D70" t="s">
        <v>388</v>
      </c>
      <c r="E70" t="s">
        <v>491</v>
      </c>
      <c r="F70">
        <v>24</v>
      </c>
      <c r="G70">
        <v>1</v>
      </c>
    </row>
    <row r="71" spans="1:9" ht="14.25">
      <c r="G71">
        <f>SUM(G69:G70)</f>
        <v>2</v>
      </c>
    </row>
    <row r="72" spans="1:9" ht="14.25"/>
    <row r="73" spans="1:9" ht="14.25">
      <c r="A73" t="s">
        <v>84</v>
      </c>
      <c r="B73" t="s">
        <v>43</v>
      </c>
      <c r="C73" t="s">
        <v>0</v>
      </c>
      <c r="D73" t="s">
        <v>358</v>
      </c>
      <c r="E73" t="s">
        <v>264</v>
      </c>
      <c r="F73">
        <v>29.8</v>
      </c>
      <c r="G73">
        <v>1</v>
      </c>
    </row>
    <row r="74" spans="1:9" ht="14.25">
      <c r="A74" t="s">
        <v>84</v>
      </c>
      <c r="B74" t="s">
        <v>360</v>
      </c>
      <c r="C74" t="s">
        <v>0</v>
      </c>
      <c r="D74" t="s">
        <v>358</v>
      </c>
      <c r="E74" t="s">
        <v>492</v>
      </c>
      <c r="F74">
        <v>36</v>
      </c>
      <c r="G74">
        <v>0</v>
      </c>
      <c r="H74" t="s">
        <v>277</v>
      </c>
    </row>
    <row r="75" spans="1:9" ht="14.25">
      <c r="A75" t="s">
        <v>84</v>
      </c>
      <c r="B75" t="s">
        <v>487</v>
      </c>
      <c r="C75" t="s">
        <v>0</v>
      </c>
      <c r="D75" t="s">
        <v>358</v>
      </c>
      <c r="E75" t="s">
        <v>493</v>
      </c>
      <c r="F75">
        <v>32.6</v>
      </c>
      <c r="G75">
        <v>1</v>
      </c>
    </row>
    <row r="76" spans="1:9" ht="14.25">
      <c r="A76" t="s">
        <v>84</v>
      </c>
      <c r="B76" t="s">
        <v>488</v>
      </c>
      <c r="C76" t="s">
        <v>0</v>
      </c>
      <c r="D76" t="s">
        <v>358</v>
      </c>
      <c r="E76" t="s">
        <v>491</v>
      </c>
      <c r="F76">
        <v>36</v>
      </c>
      <c r="G76">
        <v>1</v>
      </c>
    </row>
    <row r="77" spans="1:9" ht="14.25">
      <c r="A77" t="s">
        <v>84</v>
      </c>
      <c r="B77" t="s">
        <v>547</v>
      </c>
      <c r="C77" t="s">
        <v>0</v>
      </c>
      <c r="D77" t="s">
        <v>358</v>
      </c>
      <c r="E77" t="s">
        <v>491</v>
      </c>
      <c r="F77">
        <v>36</v>
      </c>
      <c r="G77">
        <v>1</v>
      </c>
    </row>
    <row r="78" spans="1:9" ht="14.25">
      <c r="A78" t="s">
        <v>509</v>
      </c>
      <c r="B78" t="s">
        <v>267</v>
      </c>
      <c r="C78" t="s">
        <v>0</v>
      </c>
      <c r="D78" t="s">
        <v>358</v>
      </c>
      <c r="E78" t="s">
        <v>491</v>
      </c>
      <c r="F78">
        <v>11.2</v>
      </c>
      <c r="G78">
        <v>1</v>
      </c>
    </row>
    <row r="79" spans="1:9" ht="14.25">
      <c r="G79">
        <f>SUM(G73:G78)</f>
        <v>5</v>
      </c>
    </row>
    <row r="80" spans="1:9" ht="14.25"/>
    <row r="81" spans="1:9" ht="14.25">
      <c r="A81" t="s">
        <v>16</v>
      </c>
      <c r="G81">
        <f>G83</f>
        <v>1</v>
      </c>
    </row>
    <row r="82" spans="1:9" ht="14.25">
      <c r="A82" t="s">
        <v>288</v>
      </c>
      <c r="B82" t="s">
        <v>334</v>
      </c>
      <c r="C82" t="s">
        <v>96</v>
      </c>
      <c r="D82" t="s">
        <v>44</v>
      </c>
      <c r="E82" t="s">
        <v>495</v>
      </c>
      <c r="F82">
        <v>20.8</v>
      </c>
      <c r="G82">
        <v>1</v>
      </c>
    </row>
    <row r="83" spans="1:9" ht="14.25">
      <c r="G83">
        <f>SUM(G82)</f>
        <v>1</v>
      </c>
    </row>
    <row r="84" spans="1:9" ht="14.25"/>
    <row r="85" spans="1:9" ht="14.25">
      <c r="A85" t="s">
        <v>520</v>
      </c>
      <c r="G85">
        <f>G99+G110+G114</f>
        <v>23</v>
      </c>
    </row>
    <row r="86" spans="1:9" ht="14.25">
      <c r="A86" t="s">
        <v>107</v>
      </c>
      <c r="B86" t="s">
        <v>454</v>
      </c>
      <c r="C86" t="s">
        <v>196</v>
      </c>
      <c r="D86" t="s">
        <v>241</v>
      </c>
      <c r="E86" t="s">
        <v>491</v>
      </c>
      <c r="F86">
        <v>30</v>
      </c>
      <c r="G86">
        <v>1</v>
      </c>
    </row>
    <row r="87" spans="1:9" ht="14.25">
      <c r="A87" t="s">
        <v>108</v>
      </c>
      <c r="B87" t="s">
        <v>272</v>
      </c>
      <c r="C87" t="s">
        <v>196</v>
      </c>
      <c r="D87" t="s">
        <v>241</v>
      </c>
      <c r="E87" t="s">
        <v>491</v>
      </c>
      <c r="F87">
        <v>23.3</v>
      </c>
      <c r="G87">
        <v>1</v>
      </c>
    </row>
    <row r="88" spans="1:9" ht="14.25">
      <c r="A88" t="s">
        <v>108</v>
      </c>
      <c r="B88" t="s">
        <v>326</v>
      </c>
      <c r="C88" t="s">
        <v>196</v>
      </c>
      <c r="D88" t="s">
        <v>241</v>
      </c>
      <c r="E88" t="s">
        <v>495</v>
      </c>
      <c r="F88">
        <v>13.6</v>
      </c>
      <c r="G88">
        <v>1</v>
      </c>
    </row>
    <row r="89" spans="1:9" ht="14.25">
      <c r="A89" t="s">
        <v>275</v>
      </c>
      <c r="B89" t="s">
        <v>202</v>
      </c>
      <c r="C89" t="s">
        <v>196</v>
      </c>
      <c r="D89" t="s">
        <v>241</v>
      </c>
      <c r="E89" t="s">
        <v>493</v>
      </c>
      <c r="F89">
        <v>5.1</v>
      </c>
      <c r="G89">
        <v>1</v>
      </c>
    </row>
    <row r="90" spans="1:9" ht="14.25">
      <c r="A90" t="s">
        <v>293</v>
      </c>
      <c r="B90" t="s">
        <v>40</v>
      </c>
      <c r="C90" t="s">
        <v>196</v>
      </c>
      <c r="D90" t="s">
        <v>241</v>
      </c>
      <c r="E90" t="s">
        <v>491</v>
      </c>
      <c r="F90">
        <v>22.5</v>
      </c>
      <c r="G90">
        <v>1</v>
      </c>
    </row>
    <row r="91" spans="1:9" ht="14.25">
      <c r="A91" t="s">
        <v>307</v>
      </c>
      <c r="B91" t="s">
        <v>15</v>
      </c>
      <c r="C91" t="s">
        <v>196</v>
      </c>
      <c r="D91" t="s">
        <v>241</v>
      </c>
      <c r="E91" t="s">
        <v>495</v>
      </c>
      <c r="F91">
        <v>3.3</v>
      </c>
      <c r="G91">
        <v>1</v>
      </c>
    </row>
    <row r="92" spans="1:9" ht="14.25">
      <c r="A92" t="s">
        <v>382</v>
      </c>
      <c r="B92" t="s">
        <v>73</v>
      </c>
      <c r="C92" t="s">
        <v>196</v>
      </c>
      <c r="D92" t="s">
        <v>241</v>
      </c>
      <c r="E92" t="s">
        <v>491</v>
      </c>
      <c r="F92">
        <v>2.4</v>
      </c>
      <c r="G92">
        <v>1</v>
      </c>
    </row>
    <row r="93" spans="1:9" ht="14.25">
      <c r="A93" t="s">
        <v>382</v>
      </c>
      <c r="B93" t="s">
        <v>453</v>
      </c>
      <c r="C93" t="s">
        <v>196</v>
      </c>
      <c r="D93" t="s">
        <v>241</v>
      </c>
      <c r="E93" t="s">
        <v>491</v>
      </c>
      <c r="F93">
        <v>10.3</v>
      </c>
      <c r="G93">
        <v>1</v>
      </c>
    </row>
    <row r="94" spans="1:9" ht="14.25">
      <c r="A94" t="s">
        <v>379</v>
      </c>
      <c r="B94" t="s">
        <v>287</v>
      </c>
      <c r="C94" t="s">
        <v>196</v>
      </c>
      <c r="D94" t="s">
        <v>241</v>
      </c>
      <c r="E94" t="s">
        <v>493</v>
      </c>
      <c r="F94">
        <v>7.6</v>
      </c>
      <c r="G94">
        <v>1</v>
      </c>
    </row>
    <row r="95" spans="1:9" ht="14.25">
      <c r="A95" t="s">
        <v>525</v>
      </c>
      <c r="B95" t="s">
        <v>273</v>
      </c>
      <c r="C95" t="s">
        <v>196</v>
      </c>
      <c r="D95" t="s">
        <v>241</v>
      </c>
      <c r="E95" t="s">
        <v>490</v>
      </c>
      <c r="F95">
        <v>30</v>
      </c>
      <c r="G95">
        <v>1</v>
      </c>
    </row>
    <row r="96" spans="1:9" ht="14.25">
      <c r="A96" t="s">
        <v>525</v>
      </c>
      <c r="B96" t="s">
        <v>78</v>
      </c>
      <c r="C96" t="s">
        <v>196</v>
      </c>
      <c r="D96" t="s">
        <v>241</v>
      </c>
      <c r="E96" t="s">
        <v>264</v>
      </c>
      <c r="F96">
        <v>29.5</v>
      </c>
      <c r="G96">
        <v>1</v>
      </c>
    </row>
    <row r="97" spans="1:9" ht="14.25">
      <c r="A97" t="s">
        <v>525</v>
      </c>
      <c r="B97" t="s">
        <v>448</v>
      </c>
      <c r="C97" t="s">
        <v>196</v>
      </c>
      <c r="D97" t="s">
        <v>241</v>
      </c>
      <c r="E97" t="s">
        <v>333</v>
      </c>
      <c r="F97">
        <v>24.5</v>
      </c>
      <c r="G97">
        <v>1</v>
      </c>
    </row>
    <row r="98" spans="1:9" ht="14.25">
      <c r="A98" t="s">
        <v>525</v>
      </c>
      <c r="B98" t="s">
        <v>496</v>
      </c>
      <c r="C98" t="s">
        <v>196</v>
      </c>
      <c r="D98" t="s">
        <v>241</v>
      </c>
      <c r="E98" t="s">
        <v>264</v>
      </c>
      <c r="F98">
        <v>36</v>
      </c>
      <c r="G98">
        <v>1</v>
      </c>
    </row>
    <row r="99" spans="1:9" ht="14.25">
      <c r="G99">
        <f>SUM(G86:G98)</f>
        <v>13</v>
      </c>
    </row>
    <row r="100" spans="1:9" ht="14.25"/>
    <row r="101" spans="1:9" ht="14.25">
      <c r="A101" t="s">
        <v>97</v>
      </c>
      <c r="B101" t="s">
        <v>191</v>
      </c>
      <c r="C101" t="s">
        <v>196</v>
      </c>
      <c r="D101" t="s">
        <v>512</v>
      </c>
      <c r="E101" t="s">
        <v>492</v>
      </c>
      <c r="F101">
        <v>13.6</v>
      </c>
      <c r="G101">
        <v>1</v>
      </c>
    </row>
    <row r="102" spans="1:9" ht="14.25">
      <c r="A102" t="s">
        <v>97</v>
      </c>
      <c r="B102" t="s">
        <v>366</v>
      </c>
      <c r="C102" t="s">
        <v>196</v>
      </c>
      <c r="D102" t="s">
        <v>512</v>
      </c>
      <c r="E102" t="s">
        <v>491</v>
      </c>
      <c r="F102">
        <v>11.2</v>
      </c>
      <c r="G102">
        <v>1</v>
      </c>
    </row>
    <row r="103" spans="1:9" ht="14.25">
      <c r="A103" t="s">
        <v>253</v>
      </c>
      <c r="B103" t="s">
        <v>469</v>
      </c>
      <c r="C103" t="s">
        <v>196</v>
      </c>
      <c r="D103" t="s">
        <v>512</v>
      </c>
      <c r="E103" t="s">
        <v>490</v>
      </c>
      <c r="F103">
        <v>7.2</v>
      </c>
      <c r="G103">
        <v>1</v>
      </c>
    </row>
    <row r="104" spans="1:9" ht="14.25">
      <c r="A104" t="s">
        <v>262</v>
      </c>
      <c r="B104" t="s">
        <v>328</v>
      </c>
      <c r="C104" t="s">
        <v>196</v>
      </c>
      <c r="D104" t="s">
        <v>512</v>
      </c>
      <c r="E104" t="s">
        <v>495</v>
      </c>
      <c r="F104">
        <v>18.6</v>
      </c>
      <c r="G104">
        <v>1</v>
      </c>
    </row>
    <row r="105" spans="1:9" ht="14.25">
      <c r="A105" t="s">
        <v>274</v>
      </c>
      <c r="B105" t="s">
        <v>53</v>
      </c>
      <c r="C105" t="s">
        <v>196</v>
      </c>
      <c r="D105" t="s">
        <v>512</v>
      </c>
      <c r="E105" t="s">
        <v>495</v>
      </c>
      <c r="F105">
        <v>36</v>
      </c>
      <c r="G105">
        <v>1</v>
      </c>
    </row>
    <row r="106" spans="1:9" ht="14.25">
      <c r="A106" t="s">
        <v>324</v>
      </c>
      <c r="B106" t="s">
        <v>548</v>
      </c>
      <c r="C106" t="s">
        <v>196</v>
      </c>
      <c r="D106" t="s">
        <v>512</v>
      </c>
      <c r="E106" t="s">
        <v>493</v>
      </c>
      <c r="F106">
        <v>13.4</v>
      </c>
      <c r="G106">
        <v>1</v>
      </c>
    </row>
    <row r="107" spans="1:9" ht="14.25">
      <c r="A107" t="s">
        <v>322</v>
      </c>
      <c r="B107" t="s">
        <v>364</v>
      </c>
      <c r="C107" t="s">
        <v>196</v>
      </c>
      <c r="D107" t="s">
        <v>512</v>
      </c>
      <c r="E107" t="s">
        <v>495</v>
      </c>
      <c r="F107">
        <v>24.1</v>
      </c>
      <c r="G107">
        <v>1</v>
      </c>
    </row>
    <row r="108" spans="1:9" ht="14.25">
      <c r="A108" t="s">
        <v>384</v>
      </c>
      <c r="B108" t="s">
        <v>357</v>
      </c>
      <c r="C108" t="s">
        <v>196</v>
      </c>
      <c r="D108" t="s">
        <v>512</v>
      </c>
      <c r="E108" t="s">
        <v>492</v>
      </c>
      <c r="F108">
        <v>16.3</v>
      </c>
      <c r="G108">
        <v>1</v>
      </c>
    </row>
    <row r="109" spans="1:9" ht="14.25">
      <c r="A109" t="s">
        <v>542</v>
      </c>
      <c r="B109" t="s">
        <v>38</v>
      </c>
      <c r="C109" t="s">
        <v>196</v>
      </c>
      <c r="D109" t="s">
        <v>512</v>
      </c>
      <c r="E109" t="s">
        <v>494</v>
      </c>
      <c r="F109">
        <v>31.5</v>
      </c>
      <c r="G109">
        <v>1</v>
      </c>
    </row>
    <row r="110" spans="1:9" ht="14.25">
      <c r="G110">
        <f>SUM(G101:G109)</f>
        <v>9</v>
      </c>
    </row>
    <row r="111" spans="1:9" ht="14.25"/>
    <row r="112" spans="1:9" ht="14.25">
      <c r="A112" t="s">
        <v>238</v>
      </c>
      <c r="B112" t="s">
        <v>67</v>
      </c>
      <c r="C112" t="s">
        <v>196</v>
      </c>
      <c r="D112" t="s">
        <v>190</v>
      </c>
      <c r="E112" t="s">
        <v>495</v>
      </c>
      <c r="F112">
        <v>20.7</v>
      </c>
      <c r="G112">
        <v>0</v>
      </c>
      <c r="H112" t="s">
        <v>277</v>
      </c>
    </row>
    <row r="113" spans="1:9" ht="14.25">
      <c r="A113" t="s">
        <v>449</v>
      </c>
      <c r="B113" t="s">
        <v>201</v>
      </c>
      <c r="C113" t="s">
        <v>196</v>
      </c>
      <c r="D113" t="s">
        <v>190</v>
      </c>
      <c r="E113" t="s">
        <v>490</v>
      </c>
      <c r="F113">
        <v>10.2</v>
      </c>
      <c r="G113">
        <v>1</v>
      </c>
    </row>
    <row r="114" spans="1:9" ht="14.25">
      <c r="G114">
        <f>SUM(G112:G113)</f>
        <v>1</v>
      </c>
    </row>
    <row r="115" spans="1:9" ht="14.25"/>
    <row r="116" spans="1:9" ht="14.25">
      <c r="A116" t="s">
        <v>278</v>
      </c>
      <c r="G116">
        <f>G118+G132+G139+G142+G150+G158+G166+G174+G199</f>
        <v>61</v>
      </c>
    </row>
    <row r="117" spans="1:9" ht="14.25">
      <c r="A117" t="s">
        <v>351</v>
      </c>
      <c r="B117" t="s">
        <v>321</v>
      </c>
      <c r="C117" t="s">
        <v>271</v>
      </c>
      <c r="D117" t="s">
        <v>171</v>
      </c>
      <c r="E117" t="s">
        <v>495</v>
      </c>
      <c r="F117">
        <v>9.3</v>
      </c>
      <c r="G117">
        <v>1</v>
      </c>
    </row>
    <row r="118" spans="1:9" ht="14.25">
      <c r="G118">
        <f>SUM(G117)</f>
        <v>1</v>
      </c>
    </row>
    <row r="119" spans="1:9" ht="14.25"/>
    <row r="120" spans="1:9" ht="14.25">
      <c r="A120" t="s">
        <v>105</v>
      </c>
      <c r="B120" t="s">
        <v>197</v>
      </c>
      <c r="C120" t="s">
        <v>271</v>
      </c>
      <c r="D120" t="s">
        <v>378</v>
      </c>
      <c r="E120" t="s">
        <v>492</v>
      </c>
      <c r="F120">
        <v>10.6</v>
      </c>
      <c r="G120">
        <v>1</v>
      </c>
    </row>
    <row r="121" spans="1:9" ht="14.25">
      <c r="A121" t="s">
        <v>105</v>
      </c>
      <c r="B121" t="s">
        <v>202</v>
      </c>
      <c r="C121" t="s">
        <v>271</v>
      </c>
      <c r="D121" t="s">
        <v>378</v>
      </c>
      <c r="E121" t="s">
        <v>495</v>
      </c>
      <c r="F121">
        <v>7.8</v>
      </c>
      <c r="G121">
        <v>1</v>
      </c>
    </row>
    <row r="122" spans="1:9" ht="14.25">
      <c r="A122" t="s">
        <v>192</v>
      </c>
      <c r="B122" t="s">
        <v>386</v>
      </c>
      <c r="C122" t="s">
        <v>271</v>
      </c>
      <c r="D122" t="s">
        <v>378</v>
      </c>
      <c r="E122" t="s">
        <v>494</v>
      </c>
      <c r="F122">
        <v>18.3</v>
      </c>
      <c r="G122">
        <v>1</v>
      </c>
    </row>
    <row r="123" spans="1:9" ht="14.25">
      <c r="A123" t="s">
        <v>192</v>
      </c>
      <c r="B123" t="s">
        <v>481</v>
      </c>
      <c r="C123" t="s">
        <v>271</v>
      </c>
      <c r="D123" t="s">
        <v>378</v>
      </c>
      <c r="E123" t="s">
        <v>495</v>
      </c>
      <c r="F123">
        <v>22.4</v>
      </c>
      <c r="G123">
        <v>1</v>
      </c>
    </row>
    <row r="124" spans="1:9" ht="14.25">
      <c r="A124" t="s">
        <v>255</v>
      </c>
      <c r="B124" t="s">
        <v>320</v>
      </c>
      <c r="C124" t="s">
        <v>271</v>
      </c>
      <c r="D124" t="s">
        <v>378</v>
      </c>
      <c r="E124" t="s">
        <v>493</v>
      </c>
      <c r="F124">
        <v>9.4</v>
      </c>
      <c r="G124">
        <v>1</v>
      </c>
    </row>
    <row r="125" spans="1:9" ht="14.25">
      <c r="A125" t="s">
        <v>303</v>
      </c>
      <c r="B125" t="s">
        <v>329</v>
      </c>
      <c r="C125" t="s">
        <v>271</v>
      </c>
      <c r="D125" t="s">
        <v>378</v>
      </c>
      <c r="E125" t="s">
        <v>493</v>
      </c>
      <c r="F125">
        <v>11.8</v>
      </c>
      <c r="G125">
        <v>1</v>
      </c>
    </row>
    <row r="126" spans="1:9" ht="14.25">
      <c r="A126" t="s">
        <v>350</v>
      </c>
      <c r="B126" t="s">
        <v>372</v>
      </c>
      <c r="C126" t="s">
        <v>271</v>
      </c>
      <c r="D126" t="s">
        <v>378</v>
      </c>
      <c r="E126" t="s">
        <v>490</v>
      </c>
      <c r="F126">
        <v>13.3</v>
      </c>
      <c r="G126">
        <v>1</v>
      </c>
    </row>
    <row r="127" spans="1:9" ht="14.25">
      <c r="A127" t="s">
        <v>350</v>
      </c>
      <c r="B127" t="s">
        <v>381</v>
      </c>
      <c r="C127" t="s">
        <v>271</v>
      </c>
      <c r="D127" t="s">
        <v>378</v>
      </c>
      <c r="E127" t="s">
        <v>493</v>
      </c>
      <c r="F127">
        <v>12.8</v>
      </c>
      <c r="G127">
        <v>1</v>
      </c>
    </row>
    <row r="128" spans="1:9" ht="14.25">
      <c r="A128" t="s">
        <v>355</v>
      </c>
      <c r="B128" t="s">
        <v>200</v>
      </c>
      <c r="C128" t="s">
        <v>271</v>
      </c>
      <c r="D128" t="s">
        <v>378</v>
      </c>
      <c r="E128" t="s">
        <v>493</v>
      </c>
      <c r="F128">
        <v>18.4</v>
      </c>
      <c r="G128">
        <v>1</v>
      </c>
    </row>
    <row r="129" spans="1:9" ht="14.25">
      <c r="A129" t="s">
        <v>355</v>
      </c>
      <c r="B129" t="s">
        <v>70</v>
      </c>
      <c r="C129" t="s">
        <v>271</v>
      </c>
      <c r="D129" t="s">
        <v>378</v>
      </c>
      <c r="E129" t="s">
        <v>494</v>
      </c>
      <c r="F129">
        <v>18</v>
      </c>
      <c r="G129">
        <v>1</v>
      </c>
    </row>
    <row r="130" spans="1:9" ht="14.25">
      <c r="A130" t="s">
        <v>457</v>
      </c>
      <c r="B130" t="s">
        <v>339</v>
      </c>
      <c r="C130" t="s">
        <v>271</v>
      </c>
      <c r="D130" t="s">
        <v>378</v>
      </c>
      <c r="E130" t="s">
        <v>493</v>
      </c>
      <c r="F130">
        <v>13.8</v>
      </c>
      <c r="G130">
        <v>1</v>
      </c>
    </row>
    <row r="131" spans="1:9" ht="14.25">
      <c r="A131" t="s">
        <v>457</v>
      </c>
      <c r="B131" t="s">
        <v>85</v>
      </c>
      <c r="C131" t="s">
        <v>271</v>
      </c>
      <c r="D131" t="s">
        <v>378</v>
      </c>
      <c r="E131" t="s">
        <v>492</v>
      </c>
      <c r="F131">
        <v>14.4</v>
      </c>
      <c r="G131">
        <v>1</v>
      </c>
    </row>
    <row r="132" spans="1:9" ht="14.25">
      <c r="G132">
        <f>SUM(G120:G131)</f>
        <v>12</v>
      </c>
    </row>
    <row r="133" spans="1:13" ht="14.25"/>
    <row r="134" spans="1:13" ht="14.25">
      <c r="A134" t="s">
        <v>261</v>
      </c>
      <c r="B134" t="s">
        <v>336</v>
      </c>
      <c r="C134" t="s">
        <v>271</v>
      </c>
      <c r="D134" t="s">
        <v>392</v>
      </c>
      <c r="E134" t="s">
        <v>494</v>
      </c>
      <c r="F134">
        <v>18.5</v>
      </c>
      <c r="G134">
        <v>1</v>
      </c>
    </row>
    <row r="135" spans="1:13" ht="14.25">
      <c r="A135" t="s">
        <v>373</v>
      </c>
      <c r="B135" t="s">
        <v>326</v>
      </c>
      <c r="C135" t="s">
        <v>271</v>
      </c>
      <c r="D135" t="s">
        <v>392</v>
      </c>
      <c r="E135" t="s">
        <v>495</v>
      </c>
      <c r="F135">
        <v>11.1</v>
      </c>
      <c r="G135">
        <v>1</v>
      </c>
    </row>
    <row r="136" spans="1:13" ht="14.25">
      <c r="A136" t="s">
        <v>373</v>
      </c>
      <c r="B136" t="s">
        <v>386</v>
      </c>
      <c r="C136" t="s">
        <v>271</v>
      </c>
      <c r="D136" t="s">
        <v>392</v>
      </c>
      <c r="E136" t="s">
        <v>494</v>
      </c>
      <c r="F136">
        <v>6.6</v>
      </c>
      <c r="G136">
        <v>1</v>
      </c>
    </row>
    <row r="137" spans="1:13" ht="14.25">
      <c r="A137" t="s">
        <v>263</v>
      </c>
      <c r="B137" t="s">
        <v>203</v>
      </c>
      <c r="C137" t="s">
        <v>271</v>
      </c>
      <c r="D137" t="s">
        <v>392</v>
      </c>
      <c r="E137" t="s">
        <v>492</v>
      </c>
      <c r="F137">
        <v>13.7</v>
      </c>
      <c r="G137">
        <v>1</v>
      </c>
    </row>
    <row r="138" spans="1:13" ht="14.25">
      <c r="A138" t="s">
        <v>263</v>
      </c>
      <c r="B138" t="s">
        <v>295</v>
      </c>
      <c r="C138" t="s">
        <v>271</v>
      </c>
      <c r="D138" t="s">
        <v>392</v>
      </c>
      <c r="E138" t="s">
        <v>493</v>
      </c>
      <c r="F138">
        <v>1.2</v>
      </c>
      <c r="G138">
        <v>1</v>
      </c>
    </row>
    <row r="139" spans="1:13" ht="14.25">
      <c r="G139">
        <f>SUM(G134:G138)</f>
        <v>5</v>
      </c>
    </row>
    <row r="140" spans="1:13" ht="14.25"/>
    <row r="141" spans="1:9" ht="14.25">
      <c r="A141" t="s">
        <v>538</v>
      </c>
      <c r="B141" t="s">
        <v>363</v>
      </c>
      <c r="C141" t="s">
        <v>271</v>
      </c>
      <c r="D141" t="s">
        <v>450</v>
      </c>
      <c r="E141" t="s">
        <v>494</v>
      </c>
      <c r="F141">
        <v>14.9</v>
      </c>
      <c r="G141">
        <v>1</v>
      </c>
    </row>
    <row r="142" spans="1:9" ht="14.25">
      <c r="G142">
        <f>SUM(G141)</f>
        <v>1</v>
      </c>
    </row>
    <row r="143" spans="1:11" ht="14.25"/>
    <row r="144" spans="1:11" ht="14.25">
      <c r="A144" t="s">
        <v>484</v>
      </c>
      <c r="B144" t="s">
        <v>260</v>
      </c>
      <c r="C144" t="s">
        <v>271</v>
      </c>
      <c r="D144" t="s">
        <v>467</v>
      </c>
      <c r="E144" t="s">
        <v>493</v>
      </c>
      <c r="F144">
        <v>4.2</v>
      </c>
      <c r="G144">
        <v>1</v>
      </c>
    </row>
    <row r="145" spans="1:11" ht="14.25">
      <c r="A145" t="s">
        <v>484</v>
      </c>
      <c r="B145" t="s">
        <v>370</v>
      </c>
      <c r="C145" t="s">
        <v>271</v>
      </c>
      <c r="D145" t="s">
        <v>467</v>
      </c>
      <c r="E145" t="s">
        <v>492</v>
      </c>
      <c r="F145">
        <v>13.2</v>
      </c>
      <c r="G145">
        <v>1</v>
      </c>
    </row>
    <row r="146" spans="1:11" ht="14.25">
      <c r="A146" t="s">
        <v>486</v>
      </c>
      <c r="B146" t="s">
        <v>1</v>
      </c>
      <c r="C146" t="s">
        <v>271</v>
      </c>
      <c r="D146" t="s">
        <v>467</v>
      </c>
      <c r="E146" t="s">
        <v>491</v>
      </c>
      <c r="F146">
        <v>4.6</v>
      </c>
      <c r="G146">
        <v>1</v>
      </c>
    </row>
    <row r="147" spans="1:11" ht="14.25">
      <c r="A147" t="s">
        <v>486</v>
      </c>
      <c r="B147" t="s">
        <v>316</v>
      </c>
      <c r="C147" t="s">
        <v>271</v>
      </c>
      <c r="D147" t="s">
        <v>467</v>
      </c>
      <c r="E147" t="s">
        <v>490</v>
      </c>
      <c r="F147">
        <v>36</v>
      </c>
      <c r="G147">
        <v>1</v>
      </c>
    </row>
    <row r="148" spans="1:11" ht="14.25">
      <c r="A148" t="s">
        <v>536</v>
      </c>
      <c r="B148" t="s">
        <v>254</v>
      </c>
      <c r="C148" t="s">
        <v>271</v>
      </c>
      <c r="D148" t="s">
        <v>467</v>
      </c>
      <c r="E148" t="s">
        <v>494</v>
      </c>
      <c r="F148">
        <v>11.2</v>
      </c>
      <c r="G148">
        <v>1</v>
      </c>
    </row>
    <row r="149" spans="1:11" ht="14.25">
      <c r="A149" t="s">
        <v>536</v>
      </c>
      <c r="B149" t="s">
        <v>481</v>
      </c>
      <c r="C149" t="s">
        <v>271</v>
      </c>
      <c r="D149" t="s">
        <v>467</v>
      </c>
      <c r="E149" t="s">
        <v>495</v>
      </c>
      <c r="F149">
        <v>4.2</v>
      </c>
      <c r="G149">
        <v>1</v>
      </c>
    </row>
    <row r="150" spans="1:11" ht="14.25">
      <c r="G150">
        <f>SUM(G144:G149)</f>
        <v>6</v>
      </c>
    </row>
    <row r="151" spans="1:11" ht="14.25"/>
    <row r="152" spans="1:11" ht="14.25">
      <c r="A152" t="s">
        <v>102</v>
      </c>
      <c r="B152" t="s">
        <v>184</v>
      </c>
      <c r="C152" t="s">
        <v>271</v>
      </c>
      <c r="D152" t="s">
        <v>483</v>
      </c>
      <c r="E152" t="s">
        <v>492</v>
      </c>
      <c r="F152">
        <v>25.9</v>
      </c>
      <c r="G152">
        <v>1</v>
      </c>
    </row>
    <row r="153" spans="1:11" ht="14.25">
      <c r="A153" t="s">
        <v>106</v>
      </c>
      <c r="B153" t="s">
        <v>280</v>
      </c>
      <c r="C153" t="s">
        <v>271</v>
      </c>
      <c r="D153" t="s">
        <v>483</v>
      </c>
      <c r="E153" t="s">
        <v>495</v>
      </c>
      <c r="F153">
        <v>18</v>
      </c>
      <c r="G153">
        <v>1</v>
      </c>
    </row>
    <row r="154" spans="1:11" ht="14.25">
      <c r="A154" t="s">
        <v>284</v>
      </c>
      <c r="B154" t="s">
        <v>522</v>
      </c>
      <c r="C154" t="s">
        <v>271</v>
      </c>
      <c r="D154" t="s">
        <v>483</v>
      </c>
      <c r="E154" t="s">
        <v>492</v>
      </c>
      <c r="F154">
        <v>16.4</v>
      </c>
      <c r="G154">
        <v>1</v>
      </c>
    </row>
    <row r="155" spans="1:11" ht="14.25">
      <c r="A155" t="s">
        <v>294</v>
      </c>
      <c r="B155" t="s">
        <v>367</v>
      </c>
      <c r="C155" t="s">
        <v>271</v>
      </c>
      <c r="D155" t="s">
        <v>483</v>
      </c>
      <c r="E155" t="s">
        <v>490</v>
      </c>
      <c r="F155">
        <v>-4.9</v>
      </c>
      <c r="G155">
        <v>0</v>
      </c>
      <c r="H155" t="s">
        <v>277</v>
      </c>
      <c r="I155" t="s">
        <v>385</v>
      </c>
    </row>
    <row r="156" spans="1:11" ht="14.25">
      <c r="A156" t="s">
        <v>294</v>
      </c>
      <c r="B156" t="s">
        <v>396</v>
      </c>
      <c r="C156" t="s">
        <v>271</v>
      </c>
      <c r="D156" t="s">
        <v>483</v>
      </c>
      <c r="E156" t="s">
        <v>492</v>
      </c>
      <c r="F156">
        <v>22.4</v>
      </c>
      <c r="G156">
        <v>0</v>
      </c>
      <c r="H156" t="s">
        <v>277</v>
      </c>
      <c r="I156" t="s">
        <v>385</v>
      </c>
    </row>
    <row r="157" spans="1:11" ht="14.25">
      <c r="A157" t="s">
        <v>294</v>
      </c>
      <c r="B157" t="s">
        <v>462</v>
      </c>
      <c r="C157" t="s">
        <v>271</v>
      </c>
      <c r="D157" t="s">
        <v>483</v>
      </c>
      <c r="E157" t="s">
        <v>493</v>
      </c>
      <c r="F157">
        <v>10.1</v>
      </c>
      <c r="G157">
        <v>1</v>
      </c>
    </row>
    <row r="158" spans="1:11" ht="14.25">
      <c r="G158">
        <f>SUM(G152:G157)</f>
        <v>4</v>
      </c>
    </row>
    <row r="159" spans="1:11" ht="14.25"/>
    <row r="160" spans="1:11" ht="14.25">
      <c r="A160" t="s">
        <v>296</v>
      </c>
      <c r="B160" t="s">
        <v>98</v>
      </c>
      <c r="C160" t="s">
        <v>271</v>
      </c>
      <c r="D160" t="s">
        <v>517</v>
      </c>
      <c r="E160" t="s">
        <v>495</v>
      </c>
      <c r="F160">
        <v>15.5</v>
      </c>
      <c r="G160">
        <v>1</v>
      </c>
    </row>
    <row r="161" spans="1:11" ht="14.25">
      <c r="A161" t="s">
        <v>308</v>
      </c>
      <c r="B161" t="s">
        <v>200</v>
      </c>
      <c r="C161" t="s">
        <v>271</v>
      </c>
      <c r="D161" t="s">
        <v>517</v>
      </c>
      <c r="E161" t="s">
        <v>495</v>
      </c>
      <c r="F161">
        <v>13.3</v>
      </c>
      <c r="G161">
        <v>1</v>
      </c>
    </row>
    <row r="162" spans="1:11" ht="14.25">
      <c r="A162" t="s">
        <v>452</v>
      </c>
      <c r="B162" t="s">
        <v>65</v>
      </c>
      <c r="C162" t="s">
        <v>271</v>
      </c>
      <c r="D162" t="s">
        <v>517</v>
      </c>
      <c r="E162" t="s">
        <v>493</v>
      </c>
      <c r="F162">
        <v>12</v>
      </c>
      <c r="G162">
        <v>1</v>
      </c>
    </row>
    <row r="163" spans="1:11" ht="14.25">
      <c r="A163" t="s">
        <v>475</v>
      </c>
      <c r="B163" t="s">
        <v>321</v>
      </c>
      <c r="C163" t="s">
        <v>271</v>
      </c>
      <c r="D163" t="s">
        <v>517</v>
      </c>
      <c r="E163" t="s">
        <v>495</v>
      </c>
      <c r="F163">
        <v>8.7</v>
      </c>
      <c r="G163">
        <v>1</v>
      </c>
    </row>
    <row r="164" spans="1:11" ht="14.25">
      <c r="A164" t="s">
        <v>510</v>
      </c>
      <c r="B164" t="s">
        <v>365</v>
      </c>
      <c r="C164" t="s">
        <v>271</v>
      </c>
      <c r="D164" t="s">
        <v>517</v>
      </c>
      <c r="E164" t="s">
        <v>493</v>
      </c>
      <c r="F164">
        <v>15.5</v>
      </c>
      <c r="G164">
        <v>1</v>
      </c>
    </row>
    <row r="165" spans="1:11" ht="14.25">
      <c r="A165" t="s">
        <v>523</v>
      </c>
      <c r="B165" t="s">
        <v>66</v>
      </c>
      <c r="C165" t="s">
        <v>271</v>
      </c>
      <c r="D165" t="s">
        <v>517</v>
      </c>
      <c r="E165" t="s">
        <v>492</v>
      </c>
      <c r="F165">
        <v>22</v>
      </c>
      <c r="G165">
        <v>1</v>
      </c>
    </row>
    <row r="166" spans="1:11" ht="14.25">
      <c r="G166">
        <f>SUM(G160:G165)</f>
        <v>6</v>
      </c>
    </row>
    <row r="167" spans="1:11" ht="14.25"/>
    <row r="168" spans="1:11" ht="14.25">
      <c r="A168" t="s">
        <v>99</v>
      </c>
      <c r="B168" t="s">
        <v>202</v>
      </c>
      <c r="C168" t="s">
        <v>271</v>
      </c>
      <c r="D168" t="s">
        <v>444</v>
      </c>
      <c r="E168" t="s">
        <v>493</v>
      </c>
      <c r="F168">
        <v>6</v>
      </c>
      <c r="G168">
        <v>1</v>
      </c>
    </row>
    <row r="169" spans="1:9" ht="14.25">
      <c r="A169" t="s">
        <v>101</v>
      </c>
      <c r="B169" t="s">
        <v>327</v>
      </c>
      <c r="C169" t="s">
        <v>271</v>
      </c>
      <c r="D169" t="s">
        <v>444</v>
      </c>
      <c r="E169" t="s">
        <v>493</v>
      </c>
      <c r="F169">
        <v>19.8</v>
      </c>
      <c r="G169">
        <v>1</v>
      </c>
    </row>
    <row r="170" spans="1:9" ht="14.25">
      <c r="A170" t="s">
        <v>389</v>
      </c>
      <c r="B170" t="s">
        <v>54</v>
      </c>
      <c r="C170" t="s">
        <v>271</v>
      </c>
      <c r="D170" t="s">
        <v>444</v>
      </c>
      <c r="E170" t="s">
        <v>493</v>
      </c>
      <c r="F170">
        <v>36</v>
      </c>
      <c r="G170">
        <v>1</v>
      </c>
    </row>
    <row r="171" spans="1:9" ht="14.25">
      <c r="A171" t="s">
        <v>389</v>
      </c>
      <c r="B171" t="s">
        <v>198</v>
      </c>
      <c r="C171" t="s">
        <v>271</v>
      </c>
      <c r="D171" t="s">
        <v>444</v>
      </c>
      <c r="E171" t="s">
        <v>492</v>
      </c>
      <c r="F171">
        <v>36</v>
      </c>
      <c r="G171">
        <v>1</v>
      </c>
    </row>
    <row r="172" spans="1:9" ht="14.25">
      <c r="A172" t="s">
        <v>393</v>
      </c>
      <c r="B172" t="s">
        <v>507</v>
      </c>
      <c r="C172" t="s">
        <v>271</v>
      </c>
      <c r="D172" t="s">
        <v>444</v>
      </c>
      <c r="E172" t="s">
        <v>493</v>
      </c>
      <c r="F172">
        <v>9.6</v>
      </c>
      <c r="G172">
        <v>1</v>
      </c>
    </row>
    <row r="173" spans="1:9" ht="14.25">
      <c r="A173" t="s">
        <v>485</v>
      </c>
      <c r="B173" t="s">
        <v>94</v>
      </c>
      <c r="C173" t="s">
        <v>271</v>
      </c>
      <c r="D173" t="s">
        <v>444</v>
      </c>
      <c r="E173" t="s">
        <v>491</v>
      </c>
      <c r="F173">
        <v>18.1</v>
      </c>
      <c r="G173">
        <v>1</v>
      </c>
    </row>
    <row r="174" spans="1:9" ht="14.25">
      <c r="G174">
        <f>SUM(G168:G173)</f>
        <v>6</v>
      </c>
    </row>
    <row r="175" spans="1:13" ht="14.25"/>
    <row r="176" spans="1:9" ht="14.25">
      <c r="A176" t="s">
        <v>95</v>
      </c>
      <c r="B176" t="s">
        <v>74</v>
      </c>
      <c r="C176" t="s">
        <v>271</v>
      </c>
      <c r="D176" t="s">
        <v>387</v>
      </c>
      <c r="E176" t="s">
        <v>491</v>
      </c>
      <c r="F176">
        <v>19</v>
      </c>
      <c r="G176">
        <v>1</v>
      </c>
    </row>
    <row r="177" spans="1:9" ht="14.25">
      <c r="A177" t="s">
        <v>100</v>
      </c>
      <c r="B177" t="s">
        <v>15</v>
      </c>
      <c r="C177" t="s">
        <v>271</v>
      </c>
      <c r="D177" t="s">
        <v>387</v>
      </c>
      <c r="E177" t="s">
        <v>495</v>
      </c>
      <c r="F177">
        <v>-0.6</v>
      </c>
      <c r="G177">
        <v>1</v>
      </c>
    </row>
    <row r="178" spans="1:9" ht="14.25">
      <c r="A178" t="s">
        <v>242</v>
      </c>
      <c r="B178" t="s">
        <v>325</v>
      </c>
      <c r="C178" t="s">
        <v>271</v>
      </c>
      <c r="D178" t="s">
        <v>387</v>
      </c>
      <c r="E178" t="s">
        <v>495</v>
      </c>
      <c r="F178">
        <v>12.5</v>
      </c>
      <c r="G178">
        <v>1</v>
      </c>
    </row>
    <row r="179" spans="1:13" ht="14.25">
      <c r="A179" t="s">
        <v>242</v>
      </c>
      <c r="B179" t="s">
        <v>369</v>
      </c>
      <c r="C179" t="s">
        <v>271</v>
      </c>
      <c r="D179" t="s">
        <v>387</v>
      </c>
      <c r="E179" t="s">
        <v>494</v>
      </c>
      <c r="F179">
        <v>18.5</v>
      </c>
      <c r="G179">
        <v>1</v>
      </c>
    </row>
    <row r="180" spans="1:9" ht="14.25">
      <c r="A180" t="s">
        <v>253</v>
      </c>
      <c r="B180" t="s">
        <v>40</v>
      </c>
      <c r="C180" t="s">
        <v>271</v>
      </c>
      <c r="D180" t="s">
        <v>387</v>
      </c>
      <c r="E180" t="s">
        <v>493</v>
      </c>
      <c r="F180">
        <v>12</v>
      </c>
      <c r="G180">
        <v>1</v>
      </c>
    </row>
    <row r="181" spans="1:13" ht="14.25">
      <c r="A181" t="s">
        <v>253</v>
      </c>
      <c r="B181" t="s">
        <v>69</v>
      </c>
      <c r="C181" t="s">
        <v>271</v>
      </c>
      <c r="D181" t="s">
        <v>387</v>
      </c>
      <c r="E181" t="s">
        <v>490</v>
      </c>
      <c r="F181">
        <v>20.2</v>
      </c>
      <c r="G181">
        <v>1</v>
      </c>
    </row>
    <row r="182" spans="1:9" ht="14.25">
      <c r="A182" t="s">
        <v>256</v>
      </c>
      <c r="B182" t="s">
        <v>0</v>
      </c>
      <c r="C182" t="s">
        <v>271</v>
      </c>
      <c r="D182" t="s">
        <v>387</v>
      </c>
      <c r="E182" t="s">
        <v>491</v>
      </c>
      <c r="F182">
        <v>11.6</v>
      </c>
      <c r="G182">
        <v>0</v>
      </c>
      <c r="H182" t="s">
        <v>277</v>
      </c>
      <c r="I182" t="s">
        <v>385</v>
      </c>
    </row>
    <row r="183" spans="1:13" ht="14.25">
      <c r="A183" t="s">
        <v>309</v>
      </c>
      <c r="B183" t="s">
        <v>353</v>
      </c>
      <c r="C183" t="s">
        <v>271</v>
      </c>
      <c r="D183" t="s">
        <v>387</v>
      </c>
      <c r="E183" t="s">
        <v>493</v>
      </c>
      <c r="F183">
        <v>17</v>
      </c>
      <c r="G183">
        <v>1</v>
      </c>
    </row>
    <row r="184" spans="1:9" ht="14.25">
      <c r="A184" t="s">
        <v>330</v>
      </c>
      <c r="B184" t="s">
        <v>461</v>
      </c>
      <c r="C184" t="s">
        <v>271</v>
      </c>
      <c r="D184" t="s">
        <v>387</v>
      </c>
      <c r="E184" t="s">
        <v>493</v>
      </c>
      <c r="F184">
        <v>18.3</v>
      </c>
      <c r="G184">
        <v>1</v>
      </c>
    </row>
    <row r="185" spans="1:9" ht="14.25">
      <c r="A185" t="s">
        <v>347</v>
      </c>
      <c r="B185" t="s">
        <v>35</v>
      </c>
      <c r="C185" t="s">
        <v>271</v>
      </c>
      <c r="D185" t="s">
        <v>387</v>
      </c>
      <c r="E185" t="s">
        <v>492</v>
      </c>
      <c r="F185">
        <v>21.8</v>
      </c>
      <c r="G185">
        <v>1</v>
      </c>
    </row>
    <row r="186" spans="1:9" ht="14.25">
      <c r="A186" t="s">
        <v>347</v>
      </c>
      <c r="B186" t="s">
        <v>381</v>
      </c>
      <c r="C186" t="s">
        <v>271</v>
      </c>
      <c r="D186" t="s">
        <v>387</v>
      </c>
      <c r="E186" t="s">
        <v>493</v>
      </c>
      <c r="F186">
        <v>12.1</v>
      </c>
      <c r="G186">
        <v>1</v>
      </c>
    </row>
    <row r="187" spans="1:9" ht="14.25">
      <c r="A187" t="s">
        <v>347</v>
      </c>
      <c r="B187" t="s">
        <v>541</v>
      </c>
      <c r="C187" t="s">
        <v>271</v>
      </c>
      <c r="D187" t="s">
        <v>387</v>
      </c>
      <c r="E187" t="s">
        <v>491</v>
      </c>
      <c r="F187">
        <v>17.5</v>
      </c>
      <c r="G187">
        <v>1</v>
      </c>
    </row>
    <row r="188" spans="1:9" ht="14.25">
      <c r="A188" t="s">
        <v>374</v>
      </c>
      <c r="B188" t="s">
        <v>257</v>
      </c>
      <c r="C188" t="s">
        <v>271</v>
      </c>
      <c r="D188" t="s">
        <v>387</v>
      </c>
      <c r="E188" t="s">
        <v>493</v>
      </c>
      <c r="F188">
        <v>3.6</v>
      </c>
      <c r="G188">
        <v>1</v>
      </c>
    </row>
    <row r="189" spans="1:9" ht="14.25">
      <c r="A189" t="s">
        <v>374</v>
      </c>
      <c r="B189" t="s">
        <v>279</v>
      </c>
      <c r="C189" t="s">
        <v>271</v>
      </c>
      <c r="D189" t="s">
        <v>387</v>
      </c>
      <c r="E189" t="s">
        <v>492</v>
      </c>
      <c r="F189">
        <v>13.7</v>
      </c>
      <c r="G189">
        <v>1</v>
      </c>
    </row>
    <row r="190" spans="1:9" ht="14.25">
      <c r="A190" t="s">
        <v>447</v>
      </c>
      <c r="B190" t="s">
        <v>396</v>
      </c>
      <c r="C190" t="s">
        <v>271</v>
      </c>
      <c r="D190" t="s">
        <v>387</v>
      </c>
      <c r="E190" t="s">
        <v>492</v>
      </c>
      <c r="F190">
        <v>5.3</v>
      </c>
      <c r="G190">
        <v>1</v>
      </c>
    </row>
    <row r="191" spans="1:9" ht="14.25">
      <c r="A191" t="s">
        <v>478</v>
      </c>
      <c r="B191" t="s">
        <v>386</v>
      </c>
      <c r="C191" t="s">
        <v>271</v>
      </c>
      <c r="D191" t="s">
        <v>387</v>
      </c>
      <c r="E191" t="s">
        <v>492</v>
      </c>
      <c r="F191">
        <v>21.8</v>
      </c>
      <c r="G191">
        <v>1</v>
      </c>
    </row>
    <row r="192" spans="1:9" ht="14.25">
      <c r="A192" t="s">
        <v>480</v>
      </c>
      <c r="B192" t="s">
        <v>74</v>
      </c>
      <c r="C192" t="s">
        <v>271</v>
      </c>
      <c r="D192" t="s">
        <v>387</v>
      </c>
      <c r="E192" t="s">
        <v>491</v>
      </c>
      <c r="F192">
        <v>34.4</v>
      </c>
      <c r="G192">
        <v>0</v>
      </c>
      <c r="H192" t="s">
        <v>277</v>
      </c>
      <c r="I192" t="s">
        <v>385</v>
      </c>
    </row>
    <row r="193" spans="1:9" ht="14.25">
      <c r="A193" t="s">
        <v>486</v>
      </c>
      <c r="B193" t="s">
        <v>15</v>
      </c>
      <c r="C193" t="s">
        <v>271</v>
      </c>
      <c r="D193" t="s">
        <v>387</v>
      </c>
      <c r="E193" t="s">
        <v>493</v>
      </c>
      <c r="F193">
        <v>13.1</v>
      </c>
      <c r="G193">
        <v>1</v>
      </c>
    </row>
    <row r="194" spans="1:9" ht="14.25">
      <c r="A194" t="s">
        <v>526</v>
      </c>
      <c r="B194" t="s">
        <v>126</v>
      </c>
      <c r="C194" t="s">
        <v>271</v>
      </c>
      <c r="D194" t="s">
        <v>387</v>
      </c>
      <c r="E194" t="s">
        <v>490</v>
      </c>
      <c r="F194">
        <v>36</v>
      </c>
      <c r="G194">
        <v>0</v>
      </c>
      <c r="H194" t="s">
        <v>277</v>
      </c>
      <c r="I194" t="s">
        <v>385</v>
      </c>
    </row>
    <row r="195" spans="1:13" ht="14.25">
      <c r="A195" t="s">
        <v>535</v>
      </c>
      <c r="B195" t="s">
        <v>243</v>
      </c>
      <c r="C195" t="s">
        <v>271</v>
      </c>
      <c r="D195" t="s">
        <v>387</v>
      </c>
      <c r="E195" t="s">
        <v>333</v>
      </c>
      <c r="F195">
        <v>13</v>
      </c>
      <c r="G195">
        <v>1</v>
      </c>
    </row>
    <row r="196" spans="1:13" ht="14.25">
      <c r="A196" t="s">
        <v>535</v>
      </c>
      <c r="B196" t="s">
        <v>515</v>
      </c>
      <c r="C196" t="s">
        <v>271</v>
      </c>
      <c r="D196" t="s">
        <v>387</v>
      </c>
      <c r="E196" t="s">
        <v>264</v>
      </c>
      <c r="F196">
        <v>17</v>
      </c>
      <c r="G196">
        <v>1</v>
      </c>
    </row>
    <row r="197" spans="1:13" ht="14.25">
      <c r="A197" t="s">
        <v>543</v>
      </c>
      <c r="B197" t="s">
        <v>371</v>
      </c>
      <c r="C197" t="s">
        <v>271</v>
      </c>
      <c r="D197" t="s">
        <v>387</v>
      </c>
      <c r="E197" t="s">
        <v>493</v>
      </c>
      <c r="F197">
        <v>20.4</v>
      </c>
      <c r="G197">
        <v>1</v>
      </c>
    </row>
    <row r="198" spans="1:9" ht="14.25">
      <c r="A198" t="s">
        <v>543</v>
      </c>
      <c r="B198" t="s">
        <v>376</v>
      </c>
      <c r="C198" t="s">
        <v>271</v>
      </c>
      <c r="D198" t="s">
        <v>387</v>
      </c>
      <c r="E198" t="s">
        <v>492</v>
      </c>
      <c r="F198">
        <v>13.8</v>
      </c>
      <c r="G198">
        <v>1</v>
      </c>
    </row>
    <row r="199" spans="1:9" ht="14.25">
      <c r="G199">
        <f>SUM(G176:G198)</f>
        <v>20</v>
      </c>
    </row>
    <row r="200" spans="1:9" ht="14.25"/>
    <row r="203" spans="10:13" ht="14.25"/>
    <row r="231" spans="1:9" ht="14.25"/>
  </sheetData>
  <sheetProtection sheet="1"/>
  <mergeCells count="8">
    <mergeCell ref="A1:H1"/>
    <mergeCell ref="A2:H2"/>
    <mergeCell ref="H4:I4"/>
    <mergeCell ref="A5:F5"/>
    <mergeCell ref="A68:F68"/>
    <mergeCell ref="A81:F81"/>
    <mergeCell ref="A85:F85"/>
    <mergeCell ref="A116:F116"/>
  </mergeCells>
  <printOptions/>
  <pageMargins left="0.75" right="0.75" top="1" bottom="1" header="0.5" footer="0.5"/>
  <pageSetup orientation="portrait" paperSize="9"/>
  <headerFooter alignWithMargins="0">
    <oddFooter>&amp;REdition du 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2"/>
  <sheetViews>
    <sheetView showGridLines="0" defaultGridColor="0" colorId="0" workbookViewId="0" topLeftCell="BA1">
      <pane ySplit="9" topLeftCell="A10" activePane="bottomLeft" state="frozen"/>
      <selection pane="bottomLeft" activeCell="BB12" sqref="BB12"/>
    </sheetView>
  </sheetViews>
  <sheetFormatPr defaultColWidth="11.00390625" defaultRowHeight="14.25"/>
  <cols>
    <col min="1" max="1" width="7.375" customWidth="1"/>
    <col min="2" max="2" width="20.625" customWidth="1"/>
    <col min="3" max="3" width="18.25390625" style="0" customWidth="1"/>
    <col min="4" max="4" width="7.00390625" style="0" customWidth="1"/>
    <col min="5" max="5" width="9.25390625" style="0" customWidth="1"/>
    <col min="6" max="6" width="11.375" customWidth="1"/>
    <col min="7" max="7" width="7.875" customWidth="1"/>
    <col min="8" max="8" width="15.25390625" style="0" customWidth="1"/>
    <col min="9" max="9" width="4.875" style="0" customWidth="1"/>
  </cols>
  <sheetData>
    <row r="1" spans="1:9" ht="14.25">
      <c r="A1" t="s">
        <v>269</v>
      </c>
    </row>
    <row r="2" spans="1:9" ht="14.25">
      <c r="A2" t="s">
        <v>135</v>
      </c>
    </row>
    <row r="3" spans="1:9" ht="14.25"/>
    <row r="4" spans="1:9" ht="12" hidden="1"/>
    <row r="5" spans="1:9" ht="12" hidden="1">
      <c r="A5" t="s">
        <v>464</v>
      </c>
      <c r="B5" t="s">
        <v>398</v>
      </c>
      <c r="C5" t="s">
        <v>79</v>
      </c>
      <c r="D5" t="s">
        <v>394</v>
      </c>
      <c r="E5" t="s">
        <v>48</v>
      </c>
      <c r="F5" t="s">
        <v>228</v>
      </c>
    </row>
    <row r="6" spans="1:9" ht="12" hidden="1">
      <c r="A6" t="s">
        <v>470</v>
      </c>
      <c r="B6" t="s">
        <v>391</v>
      </c>
      <c r="C6" t="s">
        <v>539</v>
      </c>
      <c r="D6" t="s">
        <v>394</v>
      </c>
    </row>
    <row r="7" spans="1:9" ht="12" hidden="1"/>
    <row r="8" spans="1:9" ht="12" hidden="1"/>
    <row r="9" spans="1:9" ht="14.25">
      <c r="A9" t="s">
        <v>464</v>
      </c>
      <c r="B9" t="s">
        <v>398</v>
      </c>
      <c r="C9" t="s">
        <v>79</v>
      </c>
      <c r="D9" t="s">
        <v>394</v>
      </c>
      <c r="E9" t="s">
        <v>48</v>
      </c>
      <c r="F9" t="s">
        <v>227</v>
      </c>
      <c r="G9" t="s">
        <v>528</v>
      </c>
    </row>
    <row r="10" spans="1:9" ht="14.25">
      <c r="A10">
        <v>1</v>
      </c>
      <c r="B10" t="s">
        <v>303</v>
      </c>
      <c r="C10" t="s">
        <v>329</v>
      </c>
      <c r="D10" t="s">
        <v>271</v>
      </c>
      <c r="E10" t="s">
        <v>378</v>
      </c>
      <c r="F10" t="s">
        <v>493</v>
      </c>
      <c r="G10">
        <v>62</v>
      </c>
    </row>
    <row r="11" spans="1:9" ht="14.25">
      <c r="B11" t="s">
        <v>355</v>
      </c>
      <c r="C11" t="s">
        <v>200</v>
      </c>
      <c r="D11" t="s">
        <v>271</v>
      </c>
      <c r="E11" t="s">
        <v>378</v>
      </c>
      <c r="F11" t="s">
        <v>493</v>
      </c>
    </row>
    <row r="12" spans="1:9" ht="14.25">
      <c r="A12">
        <v>2</v>
      </c>
      <c r="B12" t="s">
        <v>263</v>
      </c>
      <c r="C12" t="s">
        <v>295</v>
      </c>
      <c r="D12" t="s">
        <v>271</v>
      </c>
      <c r="E12" t="s">
        <v>392</v>
      </c>
      <c r="F12" t="s">
        <v>493</v>
      </c>
      <c r="G12">
        <v>63</v>
      </c>
    </row>
    <row r="13" spans="1:9" ht="14.25">
      <c r="B13" t="s">
        <v>84</v>
      </c>
      <c r="C13" t="s">
        <v>547</v>
      </c>
      <c r="D13" t="s">
        <v>0</v>
      </c>
      <c r="E13" t="s">
        <v>358</v>
      </c>
      <c r="F13" t="s">
        <v>491</v>
      </c>
    </row>
    <row r="14" spans="1:8" ht="14.25">
      <c r="A14">
        <v>3</v>
      </c>
      <c r="B14" t="s">
        <v>275</v>
      </c>
      <c r="C14" t="s">
        <v>202</v>
      </c>
      <c r="D14" t="s">
        <v>196</v>
      </c>
      <c r="E14" t="s">
        <v>241</v>
      </c>
      <c r="F14" t="s">
        <v>493</v>
      </c>
      <c r="G14">
        <v>64</v>
      </c>
    </row>
    <row r="15" spans="1:8" ht="14.25">
      <c r="B15" t="s">
        <v>524</v>
      </c>
      <c r="C15" t="s">
        <v>285</v>
      </c>
      <c r="D15" t="s">
        <v>109</v>
      </c>
      <c r="E15" t="s">
        <v>499</v>
      </c>
      <c r="F15" t="s">
        <v>265</v>
      </c>
    </row>
    <row r="16" spans="1:8" ht="14.25">
      <c r="A16">
        <v>4</v>
      </c>
      <c r="B16" t="s">
        <v>519</v>
      </c>
      <c r="C16" t="s">
        <v>482</v>
      </c>
      <c r="D16" t="s">
        <v>109</v>
      </c>
      <c r="E16" t="s">
        <v>455</v>
      </c>
      <c r="F16" t="s">
        <v>491</v>
      </c>
      <c r="G16">
        <v>64</v>
      </c>
    </row>
    <row r="17" spans="1:8" ht="14.25">
      <c r="B17" t="s">
        <v>107</v>
      </c>
      <c r="C17" t="s">
        <v>454</v>
      </c>
      <c r="D17" t="s">
        <v>196</v>
      </c>
      <c r="E17" t="s">
        <v>241</v>
      </c>
      <c r="F17" t="s">
        <v>491</v>
      </c>
    </row>
    <row r="18" spans="1:8" ht="14.25">
      <c r="A18">
        <v>5</v>
      </c>
      <c r="B18" t="s">
        <v>503</v>
      </c>
      <c r="C18" t="s">
        <v>335</v>
      </c>
      <c r="D18" t="s">
        <v>109</v>
      </c>
      <c r="E18" t="s">
        <v>33</v>
      </c>
      <c r="F18" t="s">
        <v>491</v>
      </c>
      <c r="G18">
        <v>64</v>
      </c>
    </row>
    <row r="19" spans="1:8" ht="14.25">
      <c r="B19" t="s">
        <v>542</v>
      </c>
      <c r="C19" t="s">
        <v>38</v>
      </c>
      <c r="D19" t="s">
        <v>196</v>
      </c>
      <c r="E19" t="s">
        <v>512</v>
      </c>
      <c r="F19" t="s">
        <v>494</v>
      </c>
    </row>
    <row r="20" spans="1:9" ht="14.25">
      <c r="A20">
        <v>6</v>
      </c>
      <c r="B20" t="s">
        <v>100</v>
      </c>
      <c r="C20" t="s">
        <v>15</v>
      </c>
      <c r="D20" t="s">
        <v>271</v>
      </c>
      <c r="E20" t="s">
        <v>387</v>
      </c>
      <c r="F20" t="s">
        <v>495</v>
      </c>
      <c r="G20">
        <v>65</v>
      </c>
    </row>
    <row r="21" spans="1:9" ht="14.25">
      <c r="B21" t="s">
        <v>84</v>
      </c>
      <c r="C21" t="s">
        <v>488</v>
      </c>
      <c r="D21" t="s">
        <v>0</v>
      </c>
      <c r="E21" t="s">
        <v>358</v>
      </c>
      <c r="F21" t="s">
        <v>491</v>
      </c>
    </row>
    <row r="22" spans="1:9" ht="14.25">
      <c r="A22">
        <v>6</v>
      </c>
      <c r="B22" t="s">
        <v>356</v>
      </c>
      <c r="C22" t="s">
        <v>375</v>
      </c>
      <c r="D22" t="s">
        <v>109</v>
      </c>
      <c r="E22" t="s">
        <v>317</v>
      </c>
      <c r="F22" t="s">
        <v>491</v>
      </c>
      <c r="G22">
        <v>65</v>
      </c>
    </row>
    <row r="23" spans="1:9" ht="14.25">
      <c r="B23" t="s">
        <v>324</v>
      </c>
      <c r="C23" t="s">
        <v>548</v>
      </c>
      <c r="D23" t="s">
        <v>196</v>
      </c>
      <c r="E23" t="s">
        <v>512</v>
      </c>
      <c r="F23" t="s">
        <v>493</v>
      </c>
    </row>
    <row r="24" spans="1:9" ht="14.25">
      <c r="A24">
        <v>8</v>
      </c>
      <c r="B24" t="s">
        <v>307</v>
      </c>
      <c r="C24" t="s">
        <v>15</v>
      </c>
      <c r="D24" t="s">
        <v>196</v>
      </c>
      <c r="E24" t="s">
        <v>241</v>
      </c>
      <c r="F24" t="s">
        <v>495</v>
      </c>
      <c r="G24">
        <v>66</v>
      </c>
    </row>
    <row r="25" spans="1:9" ht="14.25">
      <c r="B25" t="s">
        <v>516</v>
      </c>
      <c r="C25" t="s">
        <v>313</v>
      </c>
      <c r="D25" t="s">
        <v>109</v>
      </c>
      <c r="E25" t="s">
        <v>499</v>
      </c>
      <c r="F25" t="s">
        <v>491</v>
      </c>
    </row>
    <row r="26" spans="1:9" ht="14.25">
      <c r="A26">
        <v>8</v>
      </c>
      <c r="B26" t="s">
        <v>255</v>
      </c>
      <c r="C26" t="s">
        <v>320</v>
      </c>
      <c r="D26" t="s">
        <v>271</v>
      </c>
      <c r="E26" t="s">
        <v>378</v>
      </c>
      <c r="F26" t="s">
        <v>493</v>
      </c>
      <c r="G26">
        <v>66</v>
      </c>
    </row>
    <row r="27" spans="1:9" ht="14.25">
      <c r="B27" t="s">
        <v>498</v>
      </c>
      <c r="C27" t="s">
        <v>289</v>
      </c>
      <c r="D27" t="s">
        <v>0</v>
      </c>
      <c r="E27" t="s">
        <v>388</v>
      </c>
      <c r="F27" t="s">
        <v>491</v>
      </c>
    </row>
    <row r="28" spans="1:9" ht="14.25">
      <c r="A28">
        <v>8</v>
      </c>
      <c r="B28" t="s">
        <v>253</v>
      </c>
      <c r="C28" t="s">
        <v>69</v>
      </c>
      <c r="D28" t="s">
        <v>271</v>
      </c>
      <c r="E28" t="s">
        <v>387</v>
      </c>
      <c r="F28" t="s">
        <v>490</v>
      </c>
      <c r="G28">
        <v>66</v>
      </c>
    </row>
    <row r="29" spans="1:9" ht="14.25">
      <c r="B29" t="s">
        <v>509</v>
      </c>
      <c r="C29" t="s">
        <v>267</v>
      </c>
      <c r="D29" t="s">
        <v>0</v>
      </c>
      <c r="E29" t="s">
        <v>358</v>
      </c>
      <c r="F29" t="s">
        <v>491</v>
      </c>
    </row>
    <row r="30" spans="1:9" ht="14.25">
      <c r="A30">
        <v>8</v>
      </c>
      <c r="B30" t="s">
        <v>479</v>
      </c>
      <c r="C30" t="s">
        <v>281</v>
      </c>
      <c r="D30" t="s">
        <v>109</v>
      </c>
      <c r="E30" t="s">
        <v>299</v>
      </c>
      <c r="F30" t="s">
        <v>491</v>
      </c>
      <c r="G30">
        <v>66</v>
      </c>
    </row>
    <row r="31" spans="1:9" ht="14.25">
      <c r="B31" t="s">
        <v>486</v>
      </c>
      <c r="C31" t="s">
        <v>1</v>
      </c>
      <c r="D31" t="s">
        <v>271</v>
      </c>
      <c r="E31" t="s">
        <v>467</v>
      </c>
      <c r="F31" t="s">
        <v>491</v>
      </c>
    </row>
    <row r="32" spans="1:9" ht="14.25">
      <c r="A32">
        <v>12</v>
      </c>
      <c r="B32" t="s">
        <v>484</v>
      </c>
      <c r="C32" t="s">
        <v>260</v>
      </c>
      <c r="D32" t="s">
        <v>271</v>
      </c>
      <c r="E32" t="s">
        <v>467</v>
      </c>
      <c r="F32" t="s">
        <v>493</v>
      </c>
      <c r="G32">
        <v>67</v>
      </c>
    </row>
    <row r="33" spans="1:9" ht="14.25">
      <c r="B33" t="s">
        <v>344</v>
      </c>
      <c r="C33" t="s">
        <v>537</v>
      </c>
      <c r="D33" t="s">
        <v>109</v>
      </c>
      <c r="E33" t="s">
        <v>33</v>
      </c>
      <c r="F33" t="s">
        <v>490</v>
      </c>
    </row>
    <row r="34" spans="1:9" ht="14.25">
      <c r="A34">
        <v>12</v>
      </c>
      <c r="B34" t="s">
        <v>379</v>
      </c>
      <c r="C34" t="s">
        <v>287</v>
      </c>
      <c r="D34" t="s">
        <v>196</v>
      </c>
      <c r="E34" t="s">
        <v>241</v>
      </c>
      <c r="F34" t="s">
        <v>493</v>
      </c>
      <c r="G34">
        <v>67</v>
      </c>
    </row>
    <row r="35" spans="1:9" ht="14.25">
      <c r="B35" t="s">
        <v>330</v>
      </c>
      <c r="C35" t="s">
        <v>461</v>
      </c>
      <c r="D35" t="s">
        <v>271</v>
      </c>
      <c r="E35" t="s">
        <v>387</v>
      </c>
      <c r="F35" t="s">
        <v>493</v>
      </c>
    </row>
    <row r="36" spans="1:9" ht="14.25">
      <c r="A36">
        <v>12</v>
      </c>
      <c r="B36" t="s">
        <v>393</v>
      </c>
      <c r="C36" t="s">
        <v>507</v>
      </c>
      <c r="D36" t="s">
        <v>271</v>
      </c>
      <c r="E36" t="s">
        <v>444</v>
      </c>
      <c r="F36" t="s">
        <v>493</v>
      </c>
      <c r="G36">
        <v>67</v>
      </c>
    </row>
    <row r="37" spans="1:9" ht="14.25">
      <c r="B37" t="s">
        <v>305</v>
      </c>
      <c r="C37" t="s">
        <v>187</v>
      </c>
      <c r="D37" t="s">
        <v>109</v>
      </c>
      <c r="E37" t="s">
        <v>317</v>
      </c>
      <c r="F37" t="s">
        <v>493</v>
      </c>
    </row>
    <row r="38" spans="1:9" ht="14.25">
      <c r="A38">
        <v>15</v>
      </c>
      <c r="B38" t="s">
        <v>105</v>
      </c>
      <c r="C38" t="s">
        <v>202</v>
      </c>
      <c r="D38" t="s">
        <v>271</v>
      </c>
      <c r="E38" t="s">
        <v>378</v>
      </c>
      <c r="F38" t="s">
        <v>495</v>
      </c>
      <c r="G38">
        <v>68</v>
      </c>
    </row>
    <row r="39" spans="1:9" ht="14.25">
      <c r="B39" t="s">
        <v>291</v>
      </c>
      <c r="C39" t="s">
        <v>513</v>
      </c>
      <c r="D39" t="s">
        <v>109</v>
      </c>
      <c r="E39" t="s">
        <v>33</v>
      </c>
      <c r="F39" t="s">
        <v>491</v>
      </c>
    </row>
    <row r="40" spans="1:9" ht="14.25">
      <c r="A40">
        <v>16</v>
      </c>
      <c r="B40" t="s">
        <v>361</v>
      </c>
      <c r="C40" t="s">
        <v>178</v>
      </c>
      <c r="D40" t="s">
        <v>109</v>
      </c>
      <c r="E40" t="s">
        <v>544</v>
      </c>
      <c r="F40" t="s">
        <v>495</v>
      </c>
      <c r="G40">
        <v>69</v>
      </c>
    </row>
    <row r="41" spans="1:9" ht="14.25">
      <c r="B41" t="s">
        <v>192</v>
      </c>
      <c r="C41" t="s">
        <v>481</v>
      </c>
      <c r="D41" t="s">
        <v>271</v>
      </c>
      <c r="E41" t="s">
        <v>378</v>
      </c>
      <c r="F41" t="s">
        <v>495</v>
      </c>
    </row>
    <row r="42" spans="1:9" ht="14.25">
      <c r="A42">
        <v>16</v>
      </c>
      <c r="B42" t="s">
        <v>447</v>
      </c>
      <c r="C42" t="s">
        <v>396</v>
      </c>
      <c r="D42" t="s">
        <v>271</v>
      </c>
      <c r="E42" t="s">
        <v>387</v>
      </c>
      <c r="F42" t="s">
        <v>492</v>
      </c>
      <c r="G42">
        <v>69</v>
      </c>
    </row>
    <row r="43" spans="1:9" ht="14.25">
      <c r="B43" t="s">
        <v>104</v>
      </c>
      <c r="C43" t="s">
        <v>345</v>
      </c>
      <c r="D43" t="s">
        <v>109</v>
      </c>
      <c r="E43" t="s">
        <v>299</v>
      </c>
      <c r="F43" t="s">
        <v>493</v>
      </c>
    </row>
    <row r="44" spans="1:9" ht="14.25">
      <c r="A44">
        <v>16</v>
      </c>
      <c r="B44" t="s">
        <v>283</v>
      </c>
      <c r="C44" t="s">
        <v>292</v>
      </c>
      <c r="D44" t="s">
        <v>109</v>
      </c>
      <c r="E44" t="s">
        <v>476</v>
      </c>
      <c r="F44" t="s">
        <v>491</v>
      </c>
      <c r="G44">
        <v>69</v>
      </c>
    </row>
    <row r="45" spans="1:9" ht="14.25">
      <c r="B45" t="s">
        <v>347</v>
      </c>
      <c r="C45" t="s">
        <v>35</v>
      </c>
      <c r="D45" t="s">
        <v>271</v>
      </c>
      <c r="E45" t="s">
        <v>387</v>
      </c>
      <c r="F45" t="s">
        <v>492</v>
      </c>
    </row>
    <row r="46" spans="1:9" ht="14.25">
      <c r="A46">
        <v>16</v>
      </c>
      <c r="B46" t="s">
        <v>374</v>
      </c>
      <c r="C46" t="s">
        <v>257</v>
      </c>
      <c r="D46" t="s">
        <v>271</v>
      </c>
      <c r="E46" t="s">
        <v>387</v>
      </c>
      <c r="F46" t="s">
        <v>493</v>
      </c>
      <c r="G46">
        <v>69</v>
      </c>
    </row>
    <row r="47" spans="1:9" ht="14.25">
      <c r="B47" t="s">
        <v>302</v>
      </c>
      <c r="C47" t="s">
        <v>399</v>
      </c>
      <c r="D47" t="s">
        <v>109</v>
      </c>
      <c r="E47" t="s">
        <v>311</v>
      </c>
      <c r="F47" t="s">
        <v>491</v>
      </c>
    </row>
    <row r="48" spans="1:9" ht="14.25">
      <c r="A48">
        <v>16</v>
      </c>
      <c r="B48" t="s">
        <v>301</v>
      </c>
      <c r="C48" t="s">
        <v>338</v>
      </c>
      <c r="D48" t="s">
        <v>0</v>
      </c>
      <c r="E48" t="s">
        <v>388</v>
      </c>
      <c r="F48" t="s">
        <v>491</v>
      </c>
      <c r="G48">
        <v>69</v>
      </c>
    </row>
    <row r="49" spans="1:9" ht="14.25">
      <c r="B49" t="s">
        <v>192</v>
      </c>
      <c r="C49" t="s">
        <v>386</v>
      </c>
      <c r="D49" t="s">
        <v>271</v>
      </c>
      <c r="E49" t="s">
        <v>378</v>
      </c>
      <c r="F49" t="s">
        <v>494</v>
      </c>
    </row>
    <row r="50" spans="1:9" ht="14.25">
      <c r="A50">
        <v>21</v>
      </c>
      <c r="B50" t="s">
        <v>194</v>
      </c>
      <c r="C50" t="s">
        <v>331</v>
      </c>
      <c r="D50" t="s">
        <v>109</v>
      </c>
      <c r="E50" t="s">
        <v>455</v>
      </c>
      <c r="F50" t="s">
        <v>491</v>
      </c>
      <c r="G50">
        <v>70</v>
      </c>
    </row>
    <row r="51" spans="1:9" ht="14.25">
      <c r="B51" t="s">
        <v>322</v>
      </c>
      <c r="C51" t="s">
        <v>364</v>
      </c>
      <c r="D51" t="s">
        <v>196</v>
      </c>
      <c r="E51" t="s">
        <v>512</v>
      </c>
      <c r="F51" t="s">
        <v>495</v>
      </c>
    </row>
    <row r="52" spans="1:9" ht="14.25">
      <c r="A52">
        <v>21</v>
      </c>
      <c r="B52" t="s">
        <v>294</v>
      </c>
      <c r="C52" t="s">
        <v>462</v>
      </c>
      <c r="D52" t="s">
        <v>271</v>
      </c>
      <c r="E52" t="s">
        <v>483</v>
      </c>
      <c r="F52" t="s">
        <v>493</v>
      </c>
      <c r="G52">
        <v>70</v>
      </c>
    </row>
    <row r="53" spans="1:9" ht="14.25">
      <c r="B53" t="s">
        <v>293</v>
      </c>
      <c r="C53" t="s">
        <v>40</v>
      </c>
      <c r="D53" t="s">
        <v>196</v>
      </c>
      <c r="E53" t="s">
        <v>241</v>
      </c>
      <c r="F53" t="s">
        <v>491</v>
      </c>
    </row>
    <row r="54" spans="1:9" ht="14.25">
      <c r="A54">
        <v>21</v>
      </c>
      <c r="B54" t="s">
        <v>382</v>
      </c>
      <c r="C54" t="s">
        <v>73</v>
      </c>
      <c r="D54" t="s">
        <v>196</v>
      </c>
      <c r="E54" t="s">
        <v>241</v>
      </c>
      <c r="F54" t="s">
        <v>491</v>
      </c>
      <c r="G54">
        <v>70</v>
      </c>
    </row>
    <row r="55" spans="1:9" ht="14.25">
      <c r="B55" t="s">
        <v>89</v>
      </c>
      <c r="C55" t="s">
        <v>93</v>
      </c>
      <c r="D55" t="s">
        <v>109</v>
      </c>
      <c r="E55" t="s">
        <v>455</v>
      </c>
      <c r="F55" t="s">
        <v>491</v>
      </c>
    </row>
    <row r="56" spans="1:9" ht="14.25">
      <c r="A56">
        <v>21</v>
      </c>
      <c r="B56" t="s">
        <v>377</v>
      </c>
      <c r="C56" t="s">
        <v>514</v>
      </c>
      <c r="D56" t="s">
        <v>109</v>
      </c>
      <c r="E56" t="s">
        <v>544</v>
      </c>
      <c r="F56" t="s">
        <v>264</v>
      </c>
      <c r="G56">
        <v>70</v>
      </c>
    </row>
    <row r="57" spans="1:9" ht="14.25">
      <c r="B57" t="s">
        <v>525</v>
      </c>
      <c r="C57" t="s">
        <v>78</v>
      </c>
      <c r="D57" t="s">
        <v>196</v>
      </c>
      <c r="E57" t="s">
        <v>241</v>
      </c>
      <c r="F57" t="s">
        <v>264</v>
      </c>
    </row>
    <row r="58" spans="1:9" ht="14.25">
      <c r="A58">
        <v>21</v>
      </c>
      <c r="B58" t="s">
        <v>373</v>
      </c>
      <c r="C58" t="s">
        <v>386</v>
      </c>
      <c r="D58" t="s">
        <v>271</v>
      </c>
      <c r="E58" t="s">
        <v>392</v>
      </c>
      <c r="F58" t="s">
        <v>494</v>
      </c>
      <c r="G58">
        <v>70</v>
      </c>
    </row>
    <row r="59" spans="1:9" ht="14.25">
      <c r="B59" t="s">
        <v>525</v>
      </c>
      <c r="C59" t="s">
        <v>273</v>
      </c>
      <c r="D59" t="s">
        <v>196</v>
      </c>
      <c r="E59" t="s">
        <v>241</v>
      </c>
      <c r="F59" t="s">
        <v>490</v>
      </c>
    </row>
    <row r="60" spans="1:9" ht="14.25">
      <c r="A60">
        <v>21</v>
      </c>
      <c r="B60" t="s">
        <v>351</v>
      </c>
      <c r="C60" t="s">
        <v>321</v>
      </c>
      <c r="D60" t="s">
        <v>271</v>
      </c>
      <c r="E60" t="s">
        <v>171</v>
      </c>
      <c r="F60" t="s">
        <v>495</v>
      </c>
      <c r="G60">
        <v>70</v>
      </c>
    </row>
    <row r="61" spans="1:9" ht="14.25">
      <c r="B61" t="s">
        <v>2</v>
      </c>
      <c r="C61" t="s">
        <v>298</v>
      </c>
      <c r="D61" t="s">
        <v>109</v>
      </c>
      <c r="E61" t="s">
        <v>33</v>
      </c>
      <c r="F61" t="s">
        <v>495</v>
      </c>
    </row>
    <row r="62" spans="1:9" ht="14.25">
      <c r="A62">
        <v>21</v>
      </c>
      <c r="B62" t="s">
        <v>253</v>
      </c>
      <c r="C62" t="s">
        <v>40</v>
      </c>
      <c r="D62" t="s">
        <v>271</v>
      </c>
      <c r="E62" t="s">
        <v>387</v>
      </c>
      <c r="F62" t="s">
        <v>493</v>
      </c>
      <c r="G62">
        <v>70</v>
      </c>
    </row>
    <row r="63" spans="1:9" ht="14.25">
      <c r="B63" t="s">
        <v>383</v>
      </c>
      <c r="C63" t="s">
        <v>390</v>
      </c>
      <c r="D63" t="s">
        <v>109</v>
      </c>
      <c r="E63" t="s">
        <v>33</v>
      </c>
      <c r="F63" t="s">
        <v>490</v>
      </c>
    </row>
    <row r="64" spans="1:9" ht="14.25">
      <c r="A64">
        <v>21</v>
      </c>
      <c r="B64" t="s">
        <v>350</v>
      </c>
      <c r="C64" t="s">
        <v>381</v>
      </c>
      <c r="D64" t="s">
        <v>271</v>
      </c>
      <c r="E64" t="s">
        <v>378</v>
      </c>
      <c r="F64" t="s">
        <v>493</v>
      </c>
      <c r="G64">
        <v>70</v>
      </c>
    </row>
    <row r="65" spans="1:9" ht="14.25">
      <c r="B65" t="s">
        <v>546</v>
      </c>
      <c r="C65" t="s">
        <v>68</v>
      </c>
      <c r="D65" t="s">
        <v>109</v>
      </c>
      <c r="E65" t="s">
        <v>311</v>
      </c>
      <c r="F65" t="s">
        <v>491</v>
      </c>
    </row>
    <row r="66" spans="1:9" ht="14.25">
      <c r="A66">
        <v>29</v>
      </c>
      <c r="B66" t="s">
        <v>352</v>
      </c>
      <c r="C66" t="s">
        <v>508</v>
      </c>
      <c r="D66" t="s">
        <v>109</v>
      </c>
      <c r="E66" t="s">
        <v>33</v>
      </c>
      <c r="F66" t="s">
        <v>491</v>
      </c>
      <c r="G66">
        <v>71</v>
      </c>
    </row>
    <row r="67" spans="1:9" ht="14.25">
      <c r="B67" t="s">
        <v>457</v>
      </c>
      <c r="C67" t="s">
        <v>85</v>
      </c>
      <c r="D67" t="s">
        <v>271</v>
      </c>
      <c r="E67" t="s">
        <v>378</v>
      </c>
      <c r="F67" t="s">
        <v>492</v>
      </c>
    </row>
    <row r="68" spans="1:9" ht="14.25">
      <c r="A68">
        <v>29</v>
      </c>
      <c r="B68" t="s">
        <v>346</v>
      </c>
      <c r="C68" t="s">
        <v>532</v>
      </c>
      <c r="D68" t="s">
        <v>109</v>
      </c>
      <c r="E68" t="s">
        <v>299</v>
      </c>
      <c r="F68" t="s">
        <v>493</v>
      </c>
      <c r="G68">
        <v>71</v>
      </c>
    </row>
    <row r="69" spans="1:9" ht="14.25">
      <c r="B69" t="s">
        <v>102</v>
      </c>
      <c r="C69" t="s">
        <v>184</v>
      </c>
      <c r="D69" t="s">
        <v>271</v>
      </c>
      <c r="E69" t="s">
        <v>483</v>
      </c>
      <c r="F69" t="s">
        <v>492</v>
      </c>
    </row>
    <row r="70" spans="1:9" ht="14.25">
      <c r="A70">
        <v>29</v>
      </c>
      <c r="B70" t="s">
        <v>291</v>
      </c>
      <c r="C70" t="s">
        <v>380</v>
      </c>
      <c r="D70" t="s">
        <v>109</v>
      </c>
      <c r="E70" t="s">
        <v>33</v>
      </c>
      <c r="F70" t="s">
        <v>265</v>
      </c>
      <c r="G70">
        <v>71</v>
      </c>
    </row>
    <row r="71" spans="1:9" ht="14.25">
      <c r="B71" t="s">
        <v>84</v>
      </c>
      <c r="C71" t="s">
        <v>43</v>
      </c>
      <c r="D71" t="s">
        <v>0</v>
      </c>
      <c r="E71" t="s">
        <v>358</v>
      </c>
      <c r="F71" t="s">
        <v>264</v>
      </c>
    </row>
    <row r="72" spans="1:9" ht="14.25">
      <c r="A72">
        <v>29</v>
      </c>
      <c r="B72" t="s">
        <v>297</v>
      </c>
      <c r="C72" t="s">
        <v>368</v>
      </c>
      <c r="D72" t="s">
        <v>109</v>
      </c>
      <c r="E72" t="s">
        <v>544</v>
      </c>
      <c r="F72" t="s">
        <v>490</v>
      </c>
      <c r="G72">
        <v>71</v>
      </c>
    </row>
    <row r="73" spans="1:9" ht="14.25">
      <c r="B73" t="s">
        <v>108</v>
      </c>
      <c r="C73" t="s">
        <v>272</v>
      </c>
      <c r="D73" t="s">
        <v>196</v>
      </c>
      <c r="E73" t="s">
        <v>241</v>
      </c>
      <c r="F73" t="s">
        <v>491</v>
      </c>
    </row>
    <row r="74" spans="1:9" ht="14.25">
      <c r="A74">
        <v>29</v>
      </c>
      <c r="B74" t="s">
        <v>105</v>
      </c>
      <c r="C74" t="s">
        <v>197</v>
      </c>
      <c r="D74" t="s">
        <v>271</v>
      </c>
      <c r="E74" t="s">
        <v>378</v>
      </c>
      <c r="F74" t="s">
        <v>492</v>
      </c>
      <c r="G74">
        <v>71</v>
      </c>
    </row>
    <row r="75" spans="1:9" ht="14.25">
      <c r="B75" t="s">
        <v>288</v>
      </c>
      <c r="C75" t="s">
        <v>334</v>
      </c>
      <c r="D75" t="s">
        <v>96</v>
      </c>
      <c r="E75" t="s">
        <v>44</v>
      </c>
      <c r="F75" t="s">
        <v>495</v>
      </c>
    </row>
    <row r="76" spans="1:9" ht="14.25">
      <c r="A76">
        <v>29</v>
      </c>
      <c r="B76" t="s">
        <v>296</v>
      </c>
      <c r="C76" t="s">
        <v>98</v>
      </c>
      <c r="D76" t="s">
        <v>271</v>
      </c>
      <c r="E76" t="s">
        <v>517</v>
      </c>
      <c r="F76" t="s">
        <v>495</v>
      </c>
      <c r="G76">
        <v>71</v>
      </c>
    </row>
    <row r="77" spans="1:9" ht="14.25">
      <c r="B77" t="s">
        <v>485</v>
      </c>
      <c r="C77" t="s">
        <v>94</v>
      </c>
      <c r="D77" t="s">
        <v>271</v>
      </c>
      <c r="E77" t="s">
        <v>444</v>
      </c>
      <c r="F77" t="s">
        <v>491</v>
      </c>
    </row>
    <row r="78" spans="1:9" ht="14.25">
      <c r="A78">
        <v>29</v>
      </c>
      <c r="B78" t="s">
        <v>343</v>
      </c>
      <c r="C78" t="s">
        <v>258</v>
      </c>
      <c r="D78" t="s">
        <v>109</v>
      </c>
      <c r="E78" t="s">
        <v>544</v>
      </c>
      <c r="F78" t="s">
        <v>491</v>
      </c>
      <c r="G78">
        <v>71</v>
      </c>
    </row>
    <row r="79" spans="1:9" ht="14.25">
      <c r="B79" t="s">
        <v>261</v>
      </c>
      <c r="C79" t="s">
        <v>336</v>
      </c>
      <c r="D79" t="s">
        <v>271</v>
      </c>
      <c r="E79" t="s">
        <v>392</v>
      </c>
      <c r="F79" t="s">
        <v>494</v>
      </c>
    </row>
    <row r="80" spans="1:9" ht="14.25">
      <c r="A80">
        <v>36</v>
      </c>
      <c r="B80" t="s">
        <v>542</v>
      </c>
      <c r="C80" t="s">
        <v>328</v>
      </c>
      <c r="D80" t="s">
        <v>196</v>
      </c>
      <c r="E80" t="s">
        <v>512</v>
      </c>
      <c r="F80" t="s">
        <v>492</v>
      </c>
      <c r="G80">
        <v>72</v>
      </c>
    </row>
    <row r="81" spans="1:9" ht="14.25">
      <c r="B81" t="s">
        <v>540</v>
      </c>
      <c r="C81" t="s">
        <v>453</v>
      </c>
      <c r="D81" t="s">
        <v>196</v>
      </c>
      <c r="E81" t="s">
        <v>241</v>
      </c>
      <c r="F81" t="s">
        <v>491</v>
      </c>
    </row>
    <row r="82" spans="1:9" ht="14.25">
      <c r="A82">
        <v>36</v>
      </c>
      <c r="B82" t="s">
        <v>502</v>
      </c>
      <c r="C82" t="s">
        <v>41</v>
      </c>
      <c r="D82" t="s">
        <v>109</v>
      </c>
      <c r="E82" t="s">
        <v>544</v>
      </c>
      <c r="F82" t="s">
        <v>491</v>
      </c>
      <c r="G82">
        <v>72</v>
      </c>
    </row>
    <row r="83" spans="1:9" ht="14.25">
      <c r="B83" t="s">
        <v>486</v>
      </c>
      <c r="C83" t="s">
        <v>316</v>
      </c>
      <c r="D83" t="s">
        <v>271</v>
      </c>
      <c r="E83" t="s">
        <v>467</v>
      </c>
      <c r="F83" t="s">
        <v>490</v>
      </c>
    </row>
    <row r="84" spans="1:9" ht="14.25">
      <c r="A84">
        <v>36</v>
      </c>
      <c r="B84" t="s">
        <v>524</v>
      </c>
      <c r="C84" t="s">
        <v>306</v>
      </c>
      <c r="D84" t="s">
        <v>109</v>
      </c>
      <c r="E84" t="s">
        <v>499</v>
      </c>
      <c r="F84" t="s">
        <v>491</v>
      </c>
      <c r="G84">
        <v>72</v>
      </c>
    </row>
    <row r="85" spans="1:9" ht="14.25">
      <c r="B85" t="s">
        <v>538</v>
      </c>
      <c r="C85" t="s">
        <v>363</v>
      </c>
      <c r="D85" t="s">
        <v>271</v>
      </c>
      <c r="E85" t="s">
        <v>450</v>
      </c>
      <c r="F85" t="s">
        <v>494</v>
      </c>
    </row>
    <row r="86" spans="1:9" ht="14.25">
      <c r="A86">
        <v>36</v>
      </c>
      <c r="B86" t="s">
        <v>536</v>
      </c>
      <c r="C86" t="s">
        <v>481</v>
      </c>
      <c r="D86" t="s">
        <v>271</v>
      </c>
      <c r="E86" t="s">
        <v>467</v>
      </c>
      <c r="F86" t="s">
        <v>495</v>
      </c>
      <c r="G86">
        <v>72</v>
      </c>
    </row>
    <row r="87" spans="1:9" ht="14.25">
      <c r="B87" t="s">
        <v>84</v>
      </c>
      <c r="C87" t="s">
        <v>487</v>
      </c>
      <c r="D87" t="s">
        <v>0</v>
      </c>
      <c r="E87" t="s">
        <v>358</v>
      </c>
      <c r="F87" t="s">
        <v>493</v>
      </c>
    </row>
    <row r="88" spans="1:9" ht="14.25">
      <c r="A88">
        <v>36</v>
      </c>
      <c r="B88" t="s">
        <v>525</v>
      </c>
      <c r="C88" t="s">
        <v>448</v>
      </c>
      <c r="D88" t="s">
        <v>196</v>
      </c>
      <c r="E88" t="s">
        <v>241</v>
      </c>
      <c r="F88" t="s">
        <v>333</v>
      </c>
      <c r="G88">
        <v>72</v>
      </c>
    </row>
    <row r="89" spans="1:9" ht="14.25">
      <c r="B89" t="s">
        <v>291</v>
      </c>
      <c r="C89" t="s">
        <v>259</v>
      </c>
      <c r="D89" t="s">
        <v>109</v>
      </c>
      <c r="E89" t="s">
        <v>33</v>
      </c>
      <c r="F89" t="s">
        <v>265</v>
      </c>
    </row>
    <row r="90" spans="1:9" ht="14.25">
      <c r="A90">
        <v>41</v>
      </c>
      <c r="B90" t="s">
        <v>83</v>
      </c>
      <c r="C90" t="s">
        <v>513</v>
      </c>
      <c r="D90" t="s">
        <v>109</v>
      </c>
      <c r="E90" t="s">
        <v>499</v>
      </c>
      <c r="F90" t="s">
        <v>491</v>
      </c>
      <c r="G90">
        <v>73</v>
      </c>
    </row>
    <row r="91" spans="1:9" ht="14.25">
      <c r="B91" t="s">
        <v>523</v>
      </c>
      <c r="C91" t="s">
        <v>66</v>
      </c>
      <c r="D91" t="s">
        <v>271</v>
      </c>
      <c r="E91" t="s">
        <v>517</v>
      </c>
      <c r="F91" t="s">
        <v>492</v>
      </c>
    </row>
    <row r="92" spans="1:9" ht="14.25">
      <c r="A92">
        <v>41</v>
      </c>
      <c r="B92" t="s">
        <v>308</v>
      </c>
      <c r="C92" t="s">
        <v>200</v>
      </c>
      <c r="D92" t="s">
        <v>271</v>
      </c>
      <c r="E92" t="s">
        <v>517</v>
      </c>
      <c r="F92" t="s">
        <v>495</v>
      </c>
      <c r="G92">
        <v>73</v>
      </c>
    </row>
    <row r="93" spans="1:9" ht="14.25">
      <c r="B93" t="s">
        <v>266</v>
      </c>
      <c r="C93" t="s">
        <v>399</v>
      </c>
      <c r="D93" t="s">
        <v>109</v>
      </c>
      <c r="E93" t="s">
        <v>33</v>
      </c>
      <c r="F93" t="s">
        <v>495</v>
      </c>
    </row>
    <row r="94" spans="1:9" ht="14.25">
      <c r="A94">
        <v>41</v>
      </c>
      <c r="B94" t="s">
        <v>486</v>
      </c>
      <c r="C94" t="s">
        <v>15</v>
      </c>
      <c r="D94" t="s">
        <v>271</v>
      </c>
      <c r="E94" t="s">
        <v>387</v>
      </c>
      <c r="F94" t="s">
        <v>493</v>
      </c>
      <c r="G94">
        <v>73</v>
      </c>
    </row>
    <row r="95" spans="1:9" ht="14.25">
      <c r="B95" t="s">
        <v>253</v>
      </c>
      <c r="C95" t="s">
        <v>469</v>
      </c>
      <c r="D95" t="s">
        <v>196</v>
      </c>
      <c r="E95" t="s">
        <v>512</v>
      </c>
      <c r="F95" t="s">
        <v>490</v>
      </c>
    </row>
    <row r="96" spans="1:9" ht="14.25">
      <c r="A96">
        <v>41</v>
      </c>
      <c r="B96" t="s">
        <v>535</v>
      </c>
      <c r="C96" t="s">
        <v>243</v>
      </c>
      <c r="D96" t="s">
        <v>271</v>
      </c>
      <c r="E96" t="s">
        <v>387</v>
      </c>
      <c r="F96" t="s">
        <v>333</v>
      </c>
      <c r="G96">
        <v>73</v>
      </c>
    </row>
    <row r="97" spans="1:9" ht="14.25">
      <c r="B97" t="s">
        <v>383</v>
      </c>
      <c r="C97" t="s">
        <v>331</v>
      </c>
      <c r="D97" t="s">
        <v>109</v>
      </c>
      <c r="E97" t="s">
        <v>33</v>
      </c>
      <c r="F97" t="s">
        <v>491</v>
      </c>
    </row>
    <row r="98" spans="1:9" ht="14.25">
      <c r="A98">
        <v>41</v>
      </c>
      <c r="B98" t="s">
        <v>103</v>
      </c>
      <c r="C98" t="s">
        <v>286</v>
      </c>
      <c r="D98" t="s">
        <v>109</v>
      </c>
      <c r="E98" t="s">
        <v>455</v>
      </c>
      <c r="F98" t="s">
        <v>493</v>
      </c>
      <c r="G98">
        <v>73</v>
      </c>
    </row>
    <row r="99" spans="1:9" ht="14.25">
      <c r="B99" t="s">
        <v>274</v>
      </c>
      <c r="C99" t="s">
        <v>53</v>
      </c>
      <c r="D99" t="s">
        <v>196</v>
      </c>
      <c r="E99" t="s">
        <v>512</v>
      </c>
      <c r="F99" t="s">
        <v>495</v>
      </c>
    </row>
    <row r="100" spans="1:9" ht="14.25">
      <c r="A100">
        <v>41</v>
      </c>
      <c r="B100" t="s">
        <v>350</v>
      </c>
      <c r="C100" t="s">
        <v>372</v>
      </c>
      <c r="D100" t="s">
        <v>271</v>
      </c>
      <c r="E100" t="s">
        <v>378</v>
      </c>
      <c r="F100" t="s">
        <v>490</v>
      </c>
      <c r="G100">
        <v>73</v>
      </c>
    </row>
    <row r="101" spans="1:9" ht="14.25">
      <c r="B101" t="s">
        <v>384</v>
      </c>
      <c r="C101" t="s">
        <v>357</v>
      </c>
      <c r="D101" t="s">
        <v>196</v>
      </c>
      <c r="E101" t="s">
        <v>512</v>
      </c>
      <c r="F101" t="s">
        <v>492</v>
      </c>
    </row>
    <row r="102" spans="1:9" ht="14.25">
      <c r="A102">
        <v>41</v>
      </c>
      <c r="B102" t="s">
        <v>536</v>
      </c>
      <c r="C102" t="s">
        <v>254</v>
      </c>
      <c r="D102" t="s">
        <v>271</v>
      </c>
      <c r="E102" t="s">
        <v>467</v>
      </c>
      <c r="F102" t="s">
        <v>494</v>
      </c>
      <c r="G102">
        <v>73</v>
      </c>
    </row>
    <row r="103" spans="1:9" ht="14.25">
      <c r="B103" t="s">
        <v>101</v>
      </c>
      <c r="C103" t="s">
        <v>327</v>
      </c>
      <c r="D103" t="s">
        <v>271</v>
      </c>
      <c r="E103" t="s">
        <v>444</v>
      </c>
      <c r="F103" t="s">
        <v>493</v>
      </c>
    </row>
    <row r="104" spans="1:9" ht="14.25">
      <c r="A104">
        <v>48</v>
      </c>
      <c r="B104" t="s">
        <v>395</v>
      </c>
      <c r="C104" t="s">
        <v>337</v>
      </c>
      <c r="D104" t="s">
        <v>109</v>
      </c>
      <c r="E104" t="s">
        <v>455</v>
      </c>
      <c r="F104" t="s">
        <v>493</v>
      </c>
      <c r="G104">
        <v>74</v>
      </c>
    </row>
    <row r="105" spans="1:9" ht="14.25">
      <c r="B105" t="s">
        <v>95</v>
      </c>
      <c r="C105" t="s">
        <v>74</v>
      </c>
      <c r="D105" t="s">
        <v>271</v>
      </c>
      <c r="E105" t="s">
        <v>387</v>
      </c>
      <c r="F105" t="s">
        <v>491</v>
      </c>
    </row>
    <row r="106" spans="1:9" ht="14.25">
      <c r="A106">
        <v>48</v>
      </c>
      <c r="B106" t="s">
        <v>97</v>
      </c>
      <c r="C106" t="s">
        <v>366</v>
      </c>
      <c r="D106" t="s">
        <v>196</v>
      </c>
      <c r="E106" t="s">
        <v>512</v>
      </c>
      <c r="F106" t="s">
        <v>491</v>
      </c>
      <c r="G106">
        <v>74</v>
      </c>
    </row>
    <row r="107" spans="1:9" ht="14.25">
      <c r="B107" t="s">
        <v>543</v>
      </c>
      <c r="C107" t="s">
        <v>371</v>
      </c>
      <c r="D107" t="s">
        <v>271</v>
      </c>
      <c r="E107" t="s">
        <v>387</v>
      </c>
      <c r="F107" t="s">
        <v>493</v>
      </c>
    </row>
    <row r="108" spans="1:9" ht="14.25">
      <c r="A108">
        <v>48</v>
      </c>
      <c r="B108" t="s">
        <v>549</v>
      </c>
      <c r="C108" t="s">
        <v>399</v>
      </c>
      <c r="D108" t="s">
        <v>109</v>
      </c>
      <c r="E108" t="s">
        <v>33</v>
      </c>
      <c r="F108" t="s">
        <v>491</v>
      </c>
      <c r="G108">
        <v>74</v>
      </c>
    </row>
    <row r="109" spans="1:9" ht="14.25">
      <c r="B109" t="s">
        <v>262</v>
      </c>
      <c r="C109" t="s">
        <v>328</v>
      </c>
      <c r="D109" t="s">
        <v>196</v>
      </c>
      <c r="E109" t="s">
        <v>512</v>
      </c>
      <c r="F109" t="s">
        <v>495</v>
      </c>
    </row>
    <row r="110" spans="1:9" ht="14.25">
      <c r="A110">
        <v>48</v>
      </c>
      <c r="B110" t="s">
        <v>343</v>
      </c>
      <c r="C110" t="s">
        <v>359</v>
      </c>
      <c r="D110" t="s">
        <v>109</v>
      </c>
      <c r="E110" t="s">
        <v>544</v>
      </c>
      <c r="F110" t="s">
        <v>264</v>
      </c>
      <c r="G110">
        <v>74</v>
      </c>
    </row>
    <row r="111" spans="1:9" ht="14.25">
      <c r="B111" t="s">
        <v>347</v>
      </c>
      <c r="C111" t="s">
        <v>541</v>
      </c>
      <c r="D111" t="s">
        <v>271</v>
      </c>
      <c r="E111" t="s">
        <v>387</v>
      </c>
      <c r="F111" t="s">
        <v>491</v>
      </c>
    </row>
    <row r="112" spans="1:9" ht="14.25">
      <c r="A112">
        <v>52</v>
      </c>
      <c r="B112" t="s">
        <v>348</v>
      </c>
      <c r="C112" t="s">
        <v>380</v>
      </c>
      <c r="D112" t="s">
        <v>109</v>
      </c>
      <c r="E112" t="s">
        <v>317</v>
      </c>
      <c r="F112" t="s">
        <v>493</v>
      </c>
      <c r="G112">
        <v>75</v>
      </c>
    </row>
    <row r="113" spans="1:9" ht="14.25">
      <c r="B113" t="s">
        <v>452</v>
      </c>
      <c r="C113" t="s">
        <v>65</v>
      </c>
      <c r="D113" t="s">
        <v>271</v>
      </c>
      <c r="E113" t="s">
        <v>517</v>
      </c>
      <c r="F113" t="s">
        <v>493</v>
      </c>
    </row>
    <row r="114" spans="1:9" ht="14.25">
      <c r="A114">
        <v>52</v>
      </c>
      <c r="B114" t="s">
        <v>457</v>
      </c>
      <c r="C114" t="s">
        <v>339</v>
      </c>
      <c r="D114" t="s">
        <v>271</v>
      </c>
      <c r="E114" t="s">
        <v>378</v>
      </c>
      <c r="F114" t="s">
        <v>493</v>
      </c>
      <c r="G114">
        <v>75</v>
      </c>
    </row>
    <row r="115" spans="1:9" ht="14.25">
      <c r="B115" t="s">
        <v>543</v>
      </c>
      <c r="C115" t="s">
        <v>376</v>
      </c>
      <c r="D115" t="s">
        <v>271</v>
      </c>
      <c r="E115" t="s">
        <v>387</v>
      </c>
      <c r="F115" t="s">
        <v>492</v>
      </c>
    </row>
    <row r="116" spans="1:9" ht="14.25">
      <c r="A116">
        <v>52</v>
      </c>
      <c r="B116" t="s">
        <v>401</v>
      </c>
      <c r="C116" t="s">
        <v>472</v>
      </c>
      <c r="D116" t="s">
        <v>109</v>
      </c>
      <c r="E116" t="s">
        <v>33</v>
      </c>
      <c r="F116" t="s">
        <v>491</v>
      </c>
      <c r="G116">
        <v>75</v>
      </c>
    </row>
    <row r="117" spans="1:9" ht="14.25">
      <c r="B117" t="s">
        <v>309</v>
      </c>
      <c r="C117" t="s">
        <v>353</v>
      </c>
      <c r="D117" t="s">
        <v>271</v>
      </c>
      <c r="E117" t="s">
        <v>387</v>
      </c>
      <c r="F117" t="s">
        <v>493</v>
      </c>
    </row>
    <row r="118" spans="1:9" ht="14.25">
      <c r="A118">
        <v>52</v>
      </c>
      <c r="B118" t="s">
        <v>263</v>
      </c>
      <c r="C118" t="s">
        <v>203</v>
      </c>
      <c r="D118" t="s">
        <v>271</v>
      </c>
      <c r="E118" t="s">
        <v>392</v>
      </c>
      <c r="F118" t="s">
        <v>492</v>
      </c>
      <c r="G118">
        <v>75</v>
      </c>
    </row>
    <row r="119" spans="1:9" ht="14.25">
      <c r="B119" t="s">
        <v>465</v>
      </c>
      <c r="C119" t="s">
        <v>459</v>
      </c>
      <c r="D119" t="s">
        <v>109</v>
      </c>
      <c r="E119" t="s">
        <v>544</v>
      </c>
      <c r="F119" t="s">
        <v>490</v>
      </c>
    </row>
    <row r="120" spans="1:9" ht="14.25">
      <c r="A120">
        <v>56</v>
      </c>
      <c r="B120" t="s">
        <v>108</v>
      </c>
      <c r="C120" t="s">
        <v>326</v>
      </c>
      <c r="D120" t="s">
        <v>196</v>
      </c>
      <c r="E120" t="s">
        <v>241</v>
      </c>
      <c r="F120" t="s">
        <v>495</v>
      </c>
      <c r="G120">
        <v>76</v>
      </c>
    </row>
    <row r="121" spans="1:9" ht="14.25">
      <c r="B121" t="s">
        <v>510</v>
      </c>
      <c r="C121" t="s">
        <v>365</v>
      </c>
      <c r="D121" t="s">
        <v>271</v>
      </c>
      <c r="E121" t="s">
        <v>517</v>
      </c>
      <c r="F121" t="s">
        <v>493</v>
      </c>
    </row>
    <row r="122" spans="1:9" ht="14.25">
      <c r="A122">
        <v>56</v>
      </c>
      <c r="B122" t="s">
        <v>374</v>
      </c>
      <c r="C122" t="s">
        <v>279</v>
      </c>
      <c r="D122" t="s">
        <v>271</v>
      </c>
      <c r="E122" t="s">
        <v>387</v>
      </c>
      <c r="F122" t="s">
        <v>492</v>
      </c>
      <c r="G122">
        <v>76</v>
      </c>
    </row>
    <row r="123" spans="1:9" ht="14.25">
      <c r="B123" t="s">
        <v>471</v>
      </c>
      <c r="C123" t="s">
        <v>534</v>
      </c>
      <c r="D123" t="s">
        <v>109</v>
      </c>
      <c r="E123" t="s">
        <v>299</v>
      </c>
      <c r="F123" t="s">
        <v>493</v>
      </c>
    </row>
    <row r="124" spans="1:9" ht="14.25">
      <c r="A124">
        <v>58</v>
      </c>
      <c r="B124" t="s">
        <v>484</v>
      </c>
      <c r="C124" t="s">
        <v>370</v>
      </c>
      <c r="D124" t="s">
        <v>271</v>
      </c>
      <c r="E124" t="s">
        <v>467</v>
      </c>
      <c r="F124" t="s">
        <v>492</v>
      </c>
      <c r="G124">
        <v>77</v>
      </c>
    </row>
    <row r="125" spans="1:9" ht="14.25">
      <c r="B125" t="s">
        <v>284</v>
      </c>
      <c r="C125" t="s">
        <v>522</v>
      </c>
      <c r="D125" t="s">
        <v>271</v>
      </c>
      <c r="E125" t="s">
        <v>483</v>
      </c>
      <c r="F125" t="s">
        <v>492</v>
      </c>
    </row>
    <row r="126" spans="1:9" ht="14.25">
      <c r="A126">
        <v>58</v>
      </c>
      <c r="B126" t="s">
        <v>475</v>
      </c>
      <c r="C126" t="s">
        <v>321</v>
      </c>
      <c r="D126" t="s">
        <v>271</v>
      </c>
      <c r="E126" t="s">
        <v>517</v>
      </c>
      <c r="F126" t="s">
        <v>495</v>
      </c>
      <c r="G126">
        <v>77</v>
      </c>
    </row>
    <row r="127" spans="1:9" ht="14.25">
      <c r="B127" t="s">
        <v>361</v>
      </c>
      <c r="C127" t="s">
        <v>533</v>
      </c>
      <c r="D127" t="s">
        <v>109</v>
      </c>
      <c r="E127" t="s">
        <v>544</v>
      </c>
      <c r="F127" t="s">
        <v>494</v>
      </c>
    </row>
    <row r="128" spans="1:9" ht="14.25">
      <c r="A128">
        <v>60</v>
      </c>
      <c r="B128" t="s">
        <v>377</v>
      </c>
      <c r="C128" t="s">
        <v>365</v>
      </c>
      <c r="D128" t="s">
        <v>109</v>
      </c>
      <c r="E128" t="s">
        <v>544</v>
      </c>
      <c r="F128" t="s">
        <v>265</v>
      </c>
      <c r="G128">
        <v>78</v>
      </c>
    </row>
    <row r="129" spans="1:9" ht="14.25">
      <c r="B129" t="s">
        <v>525</v>
      </c>
      <c r="C129" t="s">
        <v>496</v>
      </c>
      <c r="D129" t="s">
        <v>196</v>
      </c>
      <c r="E129" t="s">
        <v>241</v>
      </c>
      <c r="F129" t="s">
        <v>264</v>
      </c>
    </row>
    <row r="130" spans="1:9" ht="14.25">
      <c r="A130">
        <v>60</v>
      </c>
      <c r="B130" t="s">
        <v>397</v>
      </c>
      <c r="C130" t="s">
        <v>91</v>
      </c>
      <c r="D130" t="s">
        <v>109</v>
      </c>
      <c r="E130" t="s">
        <v>476</v>
      </c>
      <c r="F130" t="s">
        <v>490</v>
      </c>
      <c r="G130">
        <v>78</v>
      </c>
    </row>
    <row r="131" spans="1:9" ht="14.25">
      <c r="B131" t="s">
        <v>106</v>
      </c>
      <c r="C131" t="s">
        <v>280</v>
      </c>
      <c r="D131" t="s">
        <v>271</v>
      </c>
      <c r="E131" t="s">
        <v>483</v>
      </c>
      <c r="F131" t="s">
        <v>495</v>
      </c>
    </row>
    <row r="132" spans="1:9" ht="14.25">
      <c r="A132">
        <v>60</v>
      </c>
      <c r="B132" t="s">
        <v>478</v>
      </c>
      <c r="C132" t="s">
        <v>386</v>
      </c>
      <c r="D132" t="s">
        <v>271</v>
      </c>
      <c r="E132" t="s">
        <v>387</v>
      </c>
      <c r="F132" t="s">
        <v>492</v>
      </c>
      <c r="G132">
        <v>78</v>
      </c>
    </row>
    <row r="133" spans="1:9" ht="14.25">
      <c r="B133" t="s">
        <v>402</v>
      </c>
      <c r="C133" t="s">
        <v>304</v>
      </c>
      <c r="D133" t="s">
        <v>109</v>
      </c>
      <c r="E133" t="s">
        <v>33</v>
      </c>
      <c r="F133" t="s">
        <v>492</v>
      </c>
    </row>
    <row r="134" spans="1:9" ht="14.25">
      <c r="A134">
        <v>63</v>
      </c>
      <c r="B134" t="s">
        <v>347</v>
      </c>
      <c r="C134" t="s">
        <v>381</v>
      </c>
      <c r="D134" t="s">
        <v>271</v>
      </c>
      <c r="E134" t="s">
        <v>387</v>
      </c>
      <c r="F134" t="s">
        <v>493</v>
      </c>
      <c r="G134">
        <v>79</v>
      </c>
    </row>
    <row r="135" spans="1:9" ht="14.25">
      <c r="B135" t="s">
        <v>355</v>
      </c>
      <c r="C135" t="s">
        <v>70</v>
      </c>
      <c r="D135" t="s">
        <v>271</v>
      </c>
      <c r="E135" t="s">
        <v>378</v>
      </c>
      <c r="F135" t="s">
        <v>494</v>
      </c>
    </row>
    <row r="136" spans="1:9" ht="14.25">
      <c r="A136">
        <v>63</v>
      </c>
      <c r="B136" t="s">
        <v>276</v>
      </c>
      <c r="C136" t="s">
        <v>547</v>
      </c>
      <c r="D136" t="s">
        <v>109</v>
      </c>
      <c r="E136" t="s">
        <v>33</v>
      </c>
      <c r="F136" t="s">
        <v>493</v>
      </c>
      <c r="G136">
        <v>79</v>
      </c>
    </row>
    <row r="137" spans="1:9" ht="14.25">
      <c r="B137" t="s">
        <v>389</v>
      </c>
      <c r="C137" t="s">
        <v>54</v>
      </c>
      <c r="D137" t="s">
        <v>271</v>
      </c>
      <c r="E137" t="s">
        <v>444</v>
      </c>
      <c r="F137" t="s">
        <v>493</v>
      </c>
    </row>
    <row r="138" spans="1:9" ht="14.25">
      <c r="A138">
        <v>65</v>
      </c>
      <c r="B138" t="s">
        <v>373</v>
      </c>
      <c r="C138" t="s">
        <v>326</v>
      </c>
      <c r="D138" t="s">
        <v>271</v>
      </c>
      <c r="E138" t="s">
        <v>392</v>
      </c>
      <c r="F138" t="s">
        <v>495</v>
      </c>
      <c r="G138">
        <v>81</v>
      </c>
    </row>
    <row r="139" spans="1:9" ht="14.25">
      <c r="B139" t="s">
        <v>238</v>
      </c>
      <c r="C139" t="s">
        <v>67</v>
      </c>
      <c r="D139" t="s">
        <v>196</v>
      </c>
      <c r="E139" t="s">
        <v>190</v>
      </c>
      <c r="F139" t="s">
        <v>495</v>
      </c>
    </row>
    <row r="140" spans="1:9" ht="14.25">
      <c r="A140">
        <v>66</v>
      </c>
      <c r="B140" t="s">
        <v>97</v>
      </c>
      <c r="C140" t="s">
        <v>191</v>
      </c>
      <c r="D140" t="s">
        <v>196</v>
      </c>
      <c r="E140" t="s">
        <v>512</v>
      </c>
      <c r="F140" t="s">
        <v>492</v>
      </c>
      <c r="G140">
        <v>84</v>
      </c>
    </row>
    <row r="141" spans="1:9" ht="14.25">
      <c r="B141" t="s">
        <v>389</v>
      </c>
      <c r="C141" t="s">
        <v>198</v>
      </c>
      <c r="D141" t="s">
        <v>271</v>
      </c>
      <c r="E141" t="s">
        <v>444</v>
      </c>
      <c r="F141" t="s">
        <v>492</v>
      </c>
    </row>
    <row r="142" spans="1:9" ht="14.25"/>
    <row r="143" spans="1:9" ht="14.25"/>
    <row r="144" spans="1:9" ht="14.25"/>
    <row r="145" spans="1:9" ht="14.25"/>
    <row r="146" spans="1:9" ht="14.25"/>
    <row r="147" spans="1:9" ht="14.25"/>
    <row r="148" spans="1:9" ht="14.25"/>
    <row r="149" spans="1:9" ht="14.25"/>
    <row r="150" spans="1:9" ht="14.25"/>
    <row r="151" spans="1:9" ht="14.25"/>
    <row r="152" spans="1:9" ht="14.25"/>
    <row r="153" spans="1:9" ht="14.25"/>
    <row r="154" spans="1:9" ht="14.25"/>
    <row r="155" spans="1:9" ht="14.25"/>
    <row r="156" spans="1:9" ht="14.25"/>
    <row r="157" spans="1:9" ht="14.25"/>
    <row r="158" spans="1:9" ht="14.25"/>
    <row r="159" spans="1:9" ht="14.25"/>
    <row r="160" spans="1:9" ht="14.25"/>
    <row r="161" spans="1:9" ht="14.25"/>
    <row r="162" spans="1:9" ht="14.25"/>
    <row r="163" spans="1:9" ht="14.25"/>
    <row r="164" spans="1:9" ht="14.25"/>
    <row r="165" spans="1:9" ht="14.25"/>
    <row r="166" spans="1:9" ht="14.25"/>
    <row r="167" spans="1:9" ht="14.25"/>
    <row r="168" spans="1:9" ht="14.25"/>
    <row r="169" spans="1:9" ht="14.25"/>
    <row r="170" spans="1:9" ht="14.25"/>
    <row r="171" spans="1:9" ht="14.25"/>
    <row r="172" spans="1:9" ht="14.25"/>
    <row r="173" spans="1:9" ht="14.25"/>
    <row r="174" spans="1:9" ht="14.25"/>
    <row r="175" spans="1:9" ht="14.25"/>
    <row r="176" spans="1:9" ht="14.25"/>
    <row r="177" spans="1:9" ht="14.25"/>
    <row r="178" spans="1:9" ht="14.25"/>
    <row r="179" spans="1:9" ht="14.25"/>
    <row r="180" spans="1:9" ht="14.25"/>
    <row r="181" spans="1:9" ht="14.25"/>
    <row r="182" spans="1:9" ht="14.25"/>
    <row r="183" spans="1:9" ht="14.25"/>
    <row r="184" spans="1:9" ht="14.25"/>
    <row r="185" spans="1:9" ht="14.25"/>
    <row r="186" spans="1:9" ht="14.25"/>
    <row r="187" spans="1:9" ht="14.25"/>
    <row r="188" spans="1:9" ht="14.25"/>
    <row r="189" spans="1:9" ht="14.25"/>
    <row r="190" spans="1:9" ht="14.25"/>
    <row r="191" spans="1:9" ht="14.25"/>
    <row r="192" spans="1:9" ht="14.25"/>
    <row r="193" spans="1:9" ht="14.25"/>
    <row r="194" spans="1:9" ht="14.25"/>
    <row r="195" spans="1:9" ht="14.25"/>
    <row r="196" spans="1:9" ht="14.25"/>
    <row r="197" spans="1:9" ht="14.25"/>
    <row r="198" spans="1:9" ht="14.25"/>
    <row r="199" spans="1:9" ht="14.25"/>
    <row r="200" spans="1:9" ht="14.25"/>
    <row r="201" spans="1:9" ht="14.25"/>
    <row r="202" spans="1:9" ht="14.25"/>
    <row r="203" spans="1:9" ht="14.25"/>
    <row r="204" spans="1:9" ht="14.25"/>
    <row r="205" spans="1:9" ht="14.25"/>
    <row r="206" spans="1:9" ht="14.25"/>
    <row r="207" spans="1:9" ht="14.25"/>
    <row r="208" spans="1:9" ht="14.25"/>
    <row r="209" spans="1:9" ht="14.25"/>
    <row r="210" spans="1:9" ht="14.25"/>
    <row r="211" spans="1:9" ht="14.25"/>
    <row r="212" spans="1:9" ht="14.25"/>
    <row r="213" spans="1:9" ht="14.25"/>
    <row r="214" spans="1:9" ht="14.25"/>
    <row r="215" spans="1:7" ht="14.25"/>
    <row r="216" spans="1:7" ht="14.25"/>
    <row r="217" spans="1:7" ht="14.25"/>
    <row r="218" spans="1:7" ht="14.25"/>
    <row r="219" spans="1:7" ht="14.25"/>
    <row r="220" spans="1:7" ht="14.25"/>
    <row r="221" spans="1:7" ht="14.25"/>
    <row r="222" spans="1:7" ht="14.25"/>
    <row r="223" spans="1:7" ht="14.25"/>
    <row r="224" spans="1:7" ht="14.25"/>
    <row r="225" spans="1:7" ht="14.25"/>
    <row r="226" spans="1:7" ht="14.25"/>
    <row r="227" spans="1:7" ht="14.25"/>
    <row r="228" spans="1:7" ht="14.25"/>
    <row r="229" spans="1:7" ht="14.25"/>
    <row r="230" spans="1:7" ht="14.25"/>
    <row r="231" spans="1:7" ht="14.25"/>
    <row r="232" spans="1:7" ht="14.25"/>
    <row r="233" spans="1:7" ht="14.25"/>
    <row r="234" spans="1:7" ht="14.25"/>
    <row r="235" spans="1:7" ht="14.25"/>
    <row r="236" spans="1:7" ht="14.25"/>
    <row r="237" spans="1:7" ht="14.25"/>
    <row r="238" spans="1:7" ht="14.25"/>
    <row r="239" spans="1:7" ht="14.25"/>
    <row r="240" spans="1:7" ht="14.25"/>
    <row r="241" spans="1:7" ht="14.25"/>
    <row r="242" spans="1:7" ht="14.25"/>
    <row r="243" spans="1:7" ht="14.25"/>
    <row r="244" spans="1:7" ht="14.25"/>
    <row r="245" spans="1:7" ht="14.25"/>
    <row r="246" spans="1:7" ht="14.25"/>
    <row r="247" spans="1:7" ht="14.25"/>
    <row r="248" spans="1:7" ht="14.25"/>
    <row r="249" spans="1:7" ht="14.25"/>
    <row r="250" spans="1:7" ht="14.25"/>
    <row r="251" spans="1:7" ht="14.25"/>
    <row r="252" spans="1:7" ht="14.25"/>
    <row r="253" spans="1:7" ht="14.25"/>
    <row r="254" spans="1:7" ht="14.25"/>
    <row r="255" spans="1:7" ht="14.25"/>
    <row r="256" spans="1:7" ht="14.25"/>
    <row r="258" spans="1:6" ht="14.25"/>
    <row r="259" spans="1:6" ht="14.25"/>
    <row r="260" spans="1:6" ht="14.25"/>
    <row r="261" spans="1:6" ht="14.25"/>
    <row r="262" spans="1:6" ht="14.25"/>
    <row r="263" spans="1:6" ht="14.25"/>
    <row r="264" spans="1:6" ht="14.25"/>
    <row r="265" spans="1:6" ht="14.25"/>
    <row r="266" spans="1:7" ht="14.25"/>
    <row r="267" spans="1:7" ht="14.25"/>
    <row r="268" spans="1:7" ht="14.25"/>
    <row r="269" spans="1:7" ht="14.25"/>
    <row r="270" spans="1:7" ht="12" hidden="1"/>
    <row r="271" spans="1:7" ht="14.25"/>
    <row r="272" spans="1:7" ht="14.25"/>
    <row r="273" spans="1:7" ht="14.25"/>
    <row r="274" spans="1:7" ht="14.25"/>
    <row r="275" spans="1:7" ht="14.25"/>
    <row r="276" spans="1:7" ht="14.25"/>
    <row r="277" spans="1:7" ht="14.25"/>
    <row r="278" spans="1:7" ht="14.25"/>
    <row r="279" spans="1:7" ht="14.25"/>
    <row r="280" spans="1:7" ht="14.25"/>
    <row r="281" spans="1:7" ht="14.25"/>
    <row r="282" spans="1:7" ht="14.25"/>
    <row r="283" spans="1:7" ht="14.25"/>
    <row r="284" spans="1:7" ht="14.25"/>
    <row r="285" spans="1:7" ht="14.25"/>
    <row r="286" spans="1:7" ht="14.25"/>
    <row r="287" spans="1:7" ht="14.25"/>
    <row r="288" spans="1:7" ht="14.25"/>
    <row r="289" spans="1:7" ht="14.25"/>
    <row r="290" spans="1:7" ht="14.25"/>
    <row r="291" spans="1:7" ht="14.25"/>
    <row r="292" spans="1:7" ht="14.25"/>
    <row r="293" spans="1:7" ht="14.25"/>
    <row r="294" spans="1:7" ht="14.25"/>
    <row r="295" spans="1:7" ht="14.25"/>
    <row r="296" spans="1:7" ht="14.25"/>
    <row r="297" spans="1:7" ht="14.25"/>
    <row r="298" spans="1:7" ht="14.25"/>
    <row r="299" spans="1:7" ht="14.25"/>
    <row r="300" spans="1:7" ht="14.25"/>
    <row r="301" spans="1:7" ht="14.25"/>
    <row r="302" spans="1:7" ht="14.25"/>
    <row r="303" spans="1:7" ht="14.25"/>
    <row r="304" spans="1:7" ht="14.25"/>
    <row r="305" spans="1:7" ht="14.25"/>
    <row r="306" spans="1:7" ht="14.25"/>
    <row r="307" spans="1:7" ht="14.25"/>
    <row r="308" spans="1:7" ht="14.25"/>
    <row r="309" spans="1:7" ht="14.25"/>
    <row r="310" spans="1:7" ht="14.25"/>
    <row r="311" spans="1:7" ht="14.25"/>
    <row r="312" spans="1:7" ht="14.25"/>
    <row r="313" spans="1:7" ht="14.25"/>
    <row r="314" spans="1:7" ht="14.25"/>
    <row r="315" spans="1:7" ht="14.25"/>
    <row r="316" spans="1:7" ht="14.25"/>
    <row r="317" spans="1:7" ht="14.25"/>
    <row r="318" spans="1:7" ht="14.25"/>
    <row r="319" spans="1:7" ht="14.25"/>
    <row r="320" spans="1:7" ht="14.25"/>
    <row r="321" spans="1:7" ht="14.25"/>
    <row r="322" spans="1:7" ht="14.25"/>
    <row r="323" spans="1:7" ht="14.25"/>
    <row r="324" spans="1:7" ht="14.25"/>
    <row r="325" spans="1:7" ht="14.25"/>
    <row r="326" spans="1:7" ht="14.25"/>
    <row r="327" spans="1:7" ht="14.25"/>
    <row r="328" spans="1:7" ht="14.25"/>
    <row r="329" spans="1:7" ht="14.25"/>
    <row r="330" spans="1:7" ht="14.25"/>
    <row r="331" spans="1:7" ht="14.25"/>
    <row r="332" spans="1:7" ht="14.25"/>
    <row r="333" spans="1:7" ht="14.25"/>
    <row r="334" spans="1:7" ht="14.25"/>
    <row r="335" spans="1:7" ht="14.25"/>
    <row r="336" spans="1:7" ht="14.25"/>
    <row r="337" spans="1:7" ht="14.25"/>
    <row r="338" spans="1:7" ht="14.25"/>
    <row r="339" spans="1:7" ht="14.25"/>
    <row r="340" spans="1:7" ht="14.25"/>
    <row r="341" spans="1:7" ht="14.25"/>
    <row r="342" spans="1:7" ht="14.25"/>
    <row r="343" spans="1:7" ht="14.25"/>
    <row r="344" spans="1:7" ht="14.25"/>
    <row r="345" spans="1:7" ht="14.25"/>
    <row r="346" spans="1:7" ht="14.25"/>
    <row r="347" spans="1:7" ht="14.25"/>
    <row r="348" spans="1:7" ht="14.25"/>
    <row r="349" spans="1:7" ht="14.25"/>
    <row r="350" spans="1:7" ht="14.25"/>
    <row r="351" spans="1:7" ht="14.25"/>
    <row r="352" spans="1:7" ht="14.25"/>
    <row r="353" spans="1:7" ht="14.25"/>
    <row r="354" spans="1:7" ht="14.25"/>
    <row r="355" spans="1:7" ht="14.25"/>
    <row r="356" spans="1:7" ht="14.25"/>
    <row r="357" spans="1:7" ht="14.25"/>
    <row r="358" spans="1:7" ht="14.25"/>
    <row r="359" spans="1:7" ht="14.25"/>
    <row r="360" spans="1:7" ht="14.25"/>
    <row r="361" spans="1:7" ht="14.25"/>
    <row r="362" spans="1:7" ht="14.25"/>
    <row r="363" spans="1:7" ht="14.25"/>
    <row r="364" spans="1:7" ht="14.25"/>
    <row r="365" spans="1:7" ht="14.25"/>
    <row r="366" spans="1:7" ht="14.25"/>
    <row r="367" spans="1:7" ht="14.25"/>
    <row r="368" spans="1:7" ht="14.25"/>
    <row r="369" spans="1:7" ht="14.25"/>
    <row r="370" spans="1:7" ht="14.25"/>
    <row r="371" spans="1:7" ht="14.25"/>
    <row r="372" spans="1:7" ht="14.25"/>
    <row r="373" spans="1:7" ht="14.25"/>
    <row r="374" spans="1:7" ht="14.25"/>
    <row r="375" spans="1:7" ht="14.25"/>
    <row r="376" spans="1:7" ht="14.25"/>
    <row r="377" spans="1:7" ht="14.25"/>
    <row r="378" spans="1:7" ht="14.25"/>
    <row r="379" spans="1:7" ht="14.25"/>
    <row r="380" spans="1:7" ht="14.25"/>
    <row r="381" spans="1:7" ht="14.25"/>
    <row r="382" spans="1:7" ht="14.25"/>
    <row r="383" spans="1:7" ht="14.25"/>
    <row r="384" spans="1:7" ht="14.25"/>
    <row r="385" spans="2:6" ht="14.25"/>
    <row r="386" spans="2:6" ht="14.25"/>
    <row r="387" spans="2:6" ht="14.25"/>
    <row r="388" spans="2:6" ht="14.25"/>
    <row r="389" spans="2:6" ht="14.25"/>
    <row r="390" spans="2:6" ht="14.25"/>
    <row r="391" spans="2:6" ht="14.25"/>
    <row r="392" spans="2:6" ht="14.25"/>
    <row r="393" spans="2:6" ht="14.25"/>
    <row r="394" spans="2:6" ht="14.25"/>
    <row r="395" spans="2:6" ht="14.25"/>
    <row r="396" spans="2:6" ht="14.25"/>
    <row r="397" spans="2:6" ht="14.25"/>
    <row r="398" spans="2:6" ht="14.25"/>
    <row r="399" spans="2:6" ht="14.25"/>
    <row r="400" spans="2:6" ht="14.25"/>
    <row r="401" spans="2:6" ht="14.25"/>
    <row r="402" spans="2:6" ht="14.25"/>
    <row r="403" spans="2:6" ht="14.25"/>
    <row r="404" spans="2:6" ht="14.25"/>
    <row r="405" spans="2:6" ht="14.25"/>
    <row r="406" spans="2:6" ht="14.25"/>
    <row r="407" spans="2:6" ht="14.25"/>
    <row r="408" spans="2:6" ht="14.25"/>
    <row r="409" spans="2:6" ht="14.25"/>
    <row r="410" spans="2:6" ht="14.25"/>
    <row r="411" spans="2:6" ht="14.25"/>
    <row r="412" spans="2:6" ht="14.25"/>
    <row r="413" spans="2:6" ht="14.25"/>
    <row r="414" spans="2:6" ht="14.25"/>
    <row r="415" spans="2:6" ht="14.25"/>
    <row r="416" spans="2:6" ht="14.25"/>
    <row r="417" spans="2:6" ht="14.25"/>
    <row r="418" spans="2:6" ht="14.25"/>
    <row r="419" spans="2:6" ht="14.25"/>
    <row r="420" spans="2:6" ht="14.25"/>
    <row r="421" spans="2:6" ht="14.25"/>
    <row r="422" spans="2:6" ht="14.25"/>
    <row r="423" spans="2:6" ht="14.25"/>
    <row r="424" spans="2:6" ht="14.25"/>
    <row r="425" spans="2:6" ht="14.25"/>
    <row r="426" spans="2:6" ht="14.25"/>
    <row r="427" spans="2:6" ht="14.25"/>
    <row r="428" spans="2:6" ht="14.25"/>
    <row r="429" spans="2:6" ht="14.25"/>
    <row r="430" spans="2:6" ht="14.25"/>
    <row r="431" spans="2:6" ht="14.25"/>
    <row r="432" spans="2:6" ht="14.25"/>
    <row r="433" spans="2:6" ht="14.25"/>
    <row r="434" spans="2:6" ht="14.25"/>
    <row r="435" spans="2:6" ht="14.25"/>
    <row r="436" spans="2:6" ht="14.25"/>
    <row r="437" spans="2:6" ht="14.25"/>
    <row r="438" spans="2:6" ht="14.25"/>
    <row r="439" spans="2:6" ht="14.25"/>
    <row r="440" spans="2:6" ht="14.25"/>
    <row r="441" spans="2:6" ht="14.25"/>
    <row r="442" spans="2:6" ht="14.25"/>
    <row r="443" spans="2:6" ht="14.25"/>
    <row r="444" spans="2:6" ht="14.25"/>
    <row r="445" spans="2:6" ht="14.25"/>
    <row r="446" spans="2:6" ht="14.25"/>
    <row r="447" spans="2:6" ht="14.25"/>
    <row r="448" spans="2:6" ht="14.25"/>
    <row r="449" spans="2:6" ht="14.25"/>
    <row r="450" spans="2:6" ht="14.25"/>
    <row r="451" spans="2:6" ht="14.25"/>
    <row r="452" spans="2:6" ht="14.25"/>
    <row r="453" spans="2:6" ht="14.25"/>
    <row r="454" spans="2:6" ht="14.25"/>
    <row r="455" spans="2:6" ht="14.25"/>
    <row r="456" spans="2:6" ht="14.25"/>
    <row r="457" spans="2:6" ht="14.25"/>
    <row r="458" spans="2:6" ht="14.25"/>
    <row r="459" spans="2:6" ht="14.25"/>
    <row r="460" spans="2:6" ht="14.25"/>
    <row r="461" spans="2:6" ht="14.25"/>
    <row r="462" spans="2:6" ht="14.25"/>
    <row r="463" spans="2:6" ht="14.25"/>
    <row r="464" spans="2:6" ht="14.25"/>
    <row r="465" spans="2:6" ht="14.25"/>
    <row r="466" spans="2:6" ht="14.25"/>
    <row r="467" spans="2:6" ht="14.25"/>
    <row r="468" spans="2:6" ht="14.25"/>
    <row r="469" spans="2:6" ht="14.25"/>
    <row r="470" spans="2:6" ht="14.25"/>
    <row r="471" spans="2:6" ht="14.25"/>
    <row r="472" spans="2:6" ht="14.25"/>
    <row r="473" spans="2:6" ht="14.25"/>
    <row r="474" spans="2:6" ht="14.25"/>
    <row r="475" spans="2:6" ht="14.25"/>
    <row r="476" spans="2:6" ht="14.25"/>
    <row r="477" spans="2:6" ht="14.25"/>
    <row r="478" spans="2:6" ht="14.25"/>
    <row r="479" spans="2:6" ht="14.25"/>
    <row r="480" spans="2:6" ht="14.25"/>
    <row r="481" spans="2:6" ht="14.25"/>
    <row r="482" spans="2:6" ht="14.25"/>
    <row r="483" spans="2:6" ht="14.25"/>
    <row r="484" spans="2:6" ht="14.25"/>
    <row r="485" spans="2:6" ht="14.25"/>
    <row r="486" spans="2:6" ht="14.25"/>
    <row r="487" spans="2:6" ht="14.25"/>
    <row r="488" spans="2:6" ht="14.25"/>
    <row r="489" spans="2:6" ht="14.25"/>
    <row r="490" spans="2:6" ht="14.25"/>
    <row r="491" spans="2:6" ht="14.25"/>
    <row r="492" spans="2:6" ht="14.25"/>
    <row r="493" spans="2:6" ht="14.25"/>
    <row r="494" spans="2:6" ht="14.25"/>
    <row r="495" spans="2:6" ht="14.25"/>
    <row r="496" spans="2:6" ht="14.25"/>
    <row r="497" spans="2:6" ht="14.25"/>
    <row r="498" spans="2:6" ht="14.25"/>
    <row r="499" spans="2:6" ht="14.25"/>
    <row r="500" spans="2:6" ht="14.25"/>
    <row r="501" spans="2:6" ht="14.25"/>
    <row r="502" spans="2:6" ht="14.25"/>
    <row r="503" spans="2:6" ht="14.25"/>
    <row r="504" spans="2:6" ht="14.25"/>
    <row r="505" spans="2:6" ht="14.25"/>
    <row r="506" spans="2:6" ht="14.25"/>
    <row r="507" spans="2:6" ht="14.25"/>
    <row r="508" spans="2:6" ht="14.25"/>
    <row r="509" spans="2:6" ht="14.25"/>
    <row r="510" spans="2:6" ht="14.25"/>
    <row r="511" spans="2:6" ht="14.25"/>
    <row r="512" spans="2:6" ht="14.25"/>
  </sheetData>
  <sheetProtection sheet="1"/>
  <mergeCells count="138">
    <mergeCell ref="A1:F1"/>
    <mergeCell ref="A2:F2"/>
    <mergeCell ref="G10:G11"/>
    <mergeCell ref="A10:A11"/>
    <mergeCell ref="G12:G13"/>
    <mergeCell ref="A12:A13"/>
    <mergeCell ref="G14:G15"/>
    <mergeCell ref="A14:A15"/>
    <mergeCell ref="G16:G17"/>
    <mergeCell ref="A16:A17"/>
    <mergeCell ref="G18:G19"/>
    <mergeCell ref="A18:A19"/>
    <mergeCell ref="G20:G21"/>
    <mergeCell ref="A20:A21"/>
    <mergeCell ref="G22:G23"/>
    <mergeCell ref="A22:A23"/>
    <mergeCell ref="G24:G25"/>
    <mergeCell ref="A24:A25"/>
    <mergeCell ref="G26:G27"/>
    <mergeCell ref="A26:A27"/>
    <mergeCell ref="G28:G29"/>
    <mergeCell ref="A28:A29"/>
    <mergeCell ref="G30:G31"/>
    <mergeCell ref="A30:A31"/>
    <mergeCell ref="G32:G33"/>
    <mergeCell ref="A32:A33"/>
    <mergeCell ref="G34:G35"/>
    <mergeCell ref="A34:A35"/>
    <mergeCell ref="G36:G37"/>
    <mergeCell ref="A36:A37"/>
    <mergeCell ref="G38:G39"/>
    <mergeCell ref="A38:A39"/>
    <mergeCell ref="G40:G41"/>
    <mergeCell ref="A40:A41"/>
    <mergeCell ref="G42:G43"/>
    <mergeCell ref="A42:A43"/>
    <mergeCell ref="G44:G45"/>
    <mergeCell ref="A44:A45"/>
    <mergeCell ref="G46:G47"/>
    <mergeCell ref="A46:A47"/>
    <mergeCell ref="G48:G49"/>
    <mergeCell ref="A48:A49"/>
    <mergeCell ref="G50:G51"/>
    <mergeCell ref="A50:A51"/>
    <mergeCell ref="G52:G53"/>
    <mergeCell ref="A52:A53"/>
    <mergeCell ref="G54:G55"/>
    <mergeCell ref="A54:A55"/>
    <mergeCell ref="G56:G57"/>
    <mergeCell ref="A56:A57"/>
    <mergeCell ref="G58:G59"/>
    <mergeCell ref="A58:A59"/>
    <mergeCell ref="G60:G61"/>
    <mergeCell ref="A60:A61"/>
    <mergeCell ref="G62:G63"/>
    <mergeCell ref="A62:A63"/>
    <mergeCell ref="G64:G65"/>
    <mergeCell ref="A64:A65"/>
    <mergeCell ref="G66:G67"/>
    <mergeCell ref="A66:A67"/>
    <mergeCell ref="G68:G69"/>
    <mergeCell ref="A68:A69"/>
    <mergeCell ref="G70:G71"/>
    <mergeCell ref="A70:A71"/>
    <mergeCell ref="G72:G73"/>
    <mergeCell ref="A72:A73"/>
    <mergeCell ref="G74:G75"/>
    <mergeCell ref="A74:A75"/>
    <mergeCell ref="G76:G77"/>
    <mergeCell ref="A76:A77"/>
    <mergeCell ref="G78:G79"/>
    <mergeCell ref="A78:A79"/>
    <mergeCell ref="G80:G81"/>
    <mergeCell ref="A80:A81"/>
    <mergeCell ref="G82:G83"/>
    <mergeCell ref="A82:A83"/>
    <mergeCell ref="G84:G85"/>
    <mergeCell ref="A84:A85"/>
    <mergeCell ref="G86:G87"/>
    <mergeCell ref="A86:A87"/>
    <mergeCell ref="G88:G89"/>
    <mergeCell ref="A88:A89"/>
    <mergeCell ref="G90:G91"/>
    <mergeCell ref="A90:A91"/>
    <mergeCell ref="G92:G93"/>
    <mergeCell ref="A92:A93"/>
    <mergeCell ref="G94:G95"/>
    <mergeCell ref="A94:A95"/>
    <mergeCell ref="G96:G97"/>
    <mergeCell ref="A96:A97"/>
    <mergeCell ref="G98:G99"/>
    <mergeCell ref="A98:A99"/>
    <mergeCell ref="G100:G101"/>
    <mergeCell ref="A100:A101"/>
    <mergeCell ref="G102:G103"/>
    <mergeCell ref="A102:A103"/>
    <mergeCell ref="G104:G105"/>
    <mergeCell ref="A104:A105"/>
    <mergeCell ref="G106:G107"/>
    <mergeCell ref="A106:A107"/>
    <mergeCell ref="G108:G109"/>
    <mergeCell ref="A108:A109"/>
    <mergeCell ref="G110:G111"/>
    <mergeCell ref="A110:A111"/>
    <mergeCell ref="G112:G113"/>
    <mergeCell ref="A112:A113"/>
    <mergeCell ref="G114:G115"/>
    <mergeCell ref="A114:A115"/>
    <mergeCell ref="G116:G117"/>
    <mergeCell ref="A116:A117"/>
    <mergeCell ref="G118:G119"/>
    <mergeCell ref="A118:A119"/>
    <mergeCell ref="G120:G121"/>
    <mergeCell ref="A120:A121"/>
    <mergeCell ref="G122:G123"/>
    <mergeCell ref="A122:A123"/>
    <mergeCell ref="G124:G125"/>
    <mergeCell ref="A124:A125"/>
    <mergeCell ref="G126:G127"/>
    <mergeCell ref="A126:A127"/>
    <mergeCell ref="G128:G129"/>
    <mergeCell ref="A128:A129"/>
    <mergeCell ref="G130:G131"/>
    <mergeCell ref="A130:A131"/>
    <mergeCell ref="G132:G133"/>
    <mergeCell ref="A132:A133"/>
    <mergeCell ref="G134:G135"/>
    <mergeCell ref="A134:A135"/>
    <mergeCell ref="G136:G137"/>
    <mergeCell ref="A136:A137"/>
    <mergeCell ref="G138:G139"/>
    <mergeCell ref="A138:A139"/>
    <mergeCell ref="G140:G141"/>
    <mergeCell ref="A140:A141"/>
    <mergeCell ref="G199:G200"/>
    <mergeCell ref="G201:G202"/>
    <mergeCell ref="G203:G204"/>
    <mergeCell ref="G205:G206"/>
  </mergeCells>
  <printOptions/>
  <pageMargins left="0.75" right="0.75" top="1" bottom="1" header="0.5" footer="0.5"/>
  <pageSetup orientation="portrait" paperSize="9"/>
  <headerFooter alignWithMargins="0">
    <oddFooter>&amp;C&amp;P/&amp;N&amp;REdition du 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84"/>
  <sheetViews>
    <sheetView showGridLines="0" defaultGridColor="0" colorId="0" workbookViewId="0" topLeftCell="A1">
      <pane ySplit="4" topLeftCell="A17" activePane="bottomLeft" state="frozen"/>
      <selection pane="bottomLeft" activeCell="BM17" sqref="BM17"/>
    </sheetView>
  </sheetViews>
  <sheetFormatPr defaultColWidth="11.00390625" defaultRowHeight="14.25"/>
  <cols>
    <col min="1" max="1" width="7.625" customWidth="1"/>
    <col min="2" max="2" width="5.25390625" customWidth="1"/>
    <col min="3" max="3" width="17.00390625" style="0" customWidth="1"/>
    <col min="4" max="4" width="10.875" style="0" customWidth="1"/>
    <col min="5" max="5" width="5.375" style="0" hidden="1" customWidth="1"/>
    <col min="6" max="6" width="8.125" style="0" customWidth="1"/>
    <col min="7" max="7" width="5.25390625" customWidth="1"/>
    <col min="8" max="8" width="5.75390625" style="0" customWidth="1"/>
    <col min="9" max="9" width="20.375" style="0" customWidth="1"/>
    <col min="10" max="10" width="6.375" style="0" customWidth="1"/>
    <col min="11" max="11" width="23.00390625" style="0" customWidth="1"/>
    <col min="12" max="12" width="11.00390625" style="0" customWidth="1"/>
  </cols>
  <sheetData>
    <row r="1" spans="1:10" ht="14.25">
      <c r="A1" t="s">
        <v>270</v>
      </c>
    </row>
    <row r="2" spans="1:8" ht="14.25">
      <c r="A2" t="s">
        <v>63</v>
      </c>
    </row>
    <row r="3" spans="1:7" ht="14.25"/>
    <row r="4" spans="1:8" ht="14.25">
      <c r="A4" t="s">
        <v>310</v>
      </c>
      <c r="B4" t="s">
        <v>531</v>
      </c>
      <c r="C4" t="s">
        <v>398</v>
      </c>
      <c r="D4" t="s">
        <v>79</v>
      </c>
      <c r="E4" t="s">
        <v>394</v>
      </c>
      <c r="F4" t="s">
        <v>48</v>
      </c>
      <c r="G4" t="s">
        <v>227</v>
      </c>
      <c r="H4" t="s">
        <v>314</v>
      </c>
    </row>
    <row r="5" spans="1:8" ht="14.25"/>
    <row r="6" spans="1:8" ht="14.25">
      <c r="A6" t="s">
        <v>23</v>
      </c>
      <c r="C6" t="s">
        <v>89</v>
      </c>
      <c r="D6" t="s">
        <v>93</v>
      </c>
      <c r="E6" t="s">
        <v>109</v>
      </c>
      <c r="F6" t="s">
        <v>455</v>
      </c>
      <c r="G6" t="s">
        <v>491</v>
      </c>
      <c r="H6">
        <v>36</v>
      </c>
    </row>
    <row r="7" spans="1:8" ht="14.25">
      <c r="A7" t="s">
        <v>23</v>
      </c>
      <c r="C7" t="s">
        <v>302</v>
      </c>
      <c r="D7" t="s">
        <v>399</v>
      </c>
      <c r="E7" t="s">
        <v>109</v>
      </c>
      <c r="F7" t="s">
        <v>311</v>
      </c>
      <c r="G7" t="s">
        <v>491</v>
      </c>
      <c r="H7">
        <v>36</v>
      </c>
    </row>
    <row r="8" spans="1:8" ht="14.25">
      <c r="A8" t="s">
        <v>23</v>
      </c>
      <c r="C8" t="s">
        <v>107</v>
      </c>
      <c r="D8" t="s">
        <v>454</v>
      </c>
      <c r="E8" t="s">
        <v>196</v>
      </c>
      <c r="F8" t="s">
        <v>241</v>
      </c>
      <c r="G8" t="s">
        <v>491</v>
      </c>
      <c r="H8">
        <v>30</v>
      </c>
    </row>
    <row r="9" spans="1:8" ht="14.25">
      <c r="A9" t="s">
        <v>23</v>
      </c>
      <c r="C9" t="s">
        <v>480</v>
      </c>
      <c r="D9" t="s">
        <v>74</v>
      </c>
      <c r="E9" t="s">
        <v>271</v>
      </c>
      <c r="F9" t="s">
        <v>387</v>
      </c>
      <c r="G9" t="s">
        <v>491</v>
      </c>
      <c r="H9">
        <v>34.4</v>
      </c>
    </row>
    <row r="10" spans="1:8" ht="14.25">
      <c r="A10" t="s">
        <v>23</v>
      </c>
      <c r="C10" t="s">
        <v>108</v>
      </c>
      <c r="D10" t="s">
        <v>272</v>
      </c>
      <c r="E10" t="s">
        <v>196</v>
      </c>
      <c r="F10" t="s">
        <v>241</v>
      </c>
      <c r="G10" t="s">
        <v>491</v>
      </c>
      <c r="H10">
        <v>23.3</v>
      </c>
    </row>
    <row r="11" spans="1:8" ht="14.25">
      <c r="A11" t="s">
        <v>23</v>
      </c>
      <c r="C11" t="s">
        <v>293</v>
      </c>
      <c r="D11" t="s">
        <v>40</v>
      </c>
      <c r="E11" t="s">
        <v>196</v>
      </c>
      <c r="F11" t="s">
        <v>241</v>
      </c>
      <c r="G11" t="s">
        <v>491</v>
      </c>
      <c r="H11">
        <v>22.5</v>
      </c>
    </row>
    <row r="12" spans="1:16" ht="14.25">
      <c r="A12" t="s">
        <v>23</v>
      </c>
      <c r="C12" t="s">
        <v>516</v>
      </c>
      <c r="D12" t="s">
        <v>313</v>
      </c>
      <c r="E12" t="s">
        <v>109</v>
      </c>
      <c r="F12" t="s">
        <v>499</v>
      </c>
      <c r="G12" t="s">
        <v>491</v>
      </c>
      <c r="H12" t="s">
        <v>22</v>
      </c>
    </row>
    <row r="13" spans="1:8" ht="14.25">
      <c r="A13" t="s">
        <v>23</v>
      </c>
      <c r="C13" t="s">
        <v>479</v>
      </c>
      <c r="D13" t="s">
        <v>281</v>
      </c>
      <c r="E13" t="s">
        <v>109</v>
      </c>
      <c r="F13" t="s">
        <v>299</v>
      </c>
      <c r="G13" t="s">
        <v>491</v>
      </c>
      <c r="H13" t="s">
        <v>21</v>
      </c>
    </row>
    <row r="14" spans="1:8" ht="14.25">
      <c r="A14" t="s">
        <v>24</v>
      </c>
      <c r="C14" t="s">
        <v>485</v>
      </c>
      <c r="D14" t="s">
        <v>94</v>
      </c>
      <c r="E14" t="s">
        <v>271</v>
      </c>
      <c r="F14" t="s">
        <v>444</v>
      </c>
      <c r="G14" t="s">
        <v>491</v>
      </c>
      <c r="H14">
        <v>10.1</v>
      </c>
    </row>
    <row r="15" spans="1:8" ht="14.25">
      <c r="A15" t="s">
        <v>24</v>
      </c>
      <c r="C15" t="s">
        <v>383</v>
      </c>
      <c r="D15" t="s">
        <v>331</v>
      </c>
      <c r="E15" t="s">
        <v>109</v>
      </c>
      <c r="F15" t="s">
        <v>33</v>
      </c>
      <c r="G15" t="s">
        <v>491</v>
      </c>
      <c r="H15">
        <v>17.8</v>
      </c>
    </row>
    <row r="16" spans="1:8" ht="14.25">
      <c r="A16" t="s">
        <v>24</v>
      </c>
      <c r="C16" t="s">
        <v>498</v>
      </c>
      <c r="D16" t="s">
        <v>289</v>
      </c>
      <c r="E16" t="s">
        <v>0</v>
      </c>
      <c r="F16" t="s">
        <v>388</v>
      </c>
      <c r="G16" t="s">
        <v>491</v>
      </c>
      <c r="H16">
        <v>24</v>
      </c>
    </row>
    <row r="17" spans="1:8" ht="14.25">
      <c r="A17" t="s">
        <v>24</v>
      </c>
      <c r="C17" t="s">
        <v>296</v>
      </c>
      <c r="D17" t="s">
        <v>98</v>
      </c>
      <c r="E17" t="s">
        <v>271</v>
      </c>
      <c r="F17" t="s">
        <v>517</v>
      </c>
      <c r="G17" t="s">
        <v>495</v>
      </c>
      <c r="H17">
        <v>15.5</v>
      </c>
    </row>
    <row r="18" spans="1:8" ht="14.25">
      <c r="A18" t="s">
        <v>24</v>
      </c>
      <c r="C18" t="s">
        <v>501</v>
      </c>
      <c r="D18" t="s">
        <v>323</v>
      </c>
      <c r="E18" t="s">
        <v>109</v>
      </c>
      <c r="F18" t="s">
        <v>499</v>
      </c>
      <c r="G18" t="s">
        <v>491</v>
      </c>
      <c r="H18">
        <v>12.2</v>
      </c>
    </row>
    <row r="19" spans="1:8" ht="14.25">
      <c r="A19" t="s">
        <v>24</v>
      </c>
      <c r="C19" t="s">
        <v>256</v>
      </c>
      <c r="D19" t="s">
        <v>0</v>
      </c>
      <c r="E19" t="s">
        <v>271</v>
      </c>
      <c r="F19" t="s">
        <v>387</v>
      </c>
      <c r="G19" t="s">
        <v>491</v>
      </c>
      <c r="H19">
        <v>11.6</v>
      </c>
    </row>
    <row r="20" spans="1:8" ht="14.25">
      <c r="A20" t="s">
        <v>24</v>
      </c>
      <c r="C20" t="s">
        <v>509</v>
      </c>
      <c r="D20" t="s">
        <v>267</v>
      </c>
      <c r="E20" t="s">
        <v>0</v>
      </c>
      <c r="F20" t="s">
        <v>358</v>
      </c>
      <c r="G20" t="s">
        <v>491</v>
      </c>
      <c r="H20">
        <v>11.2</v>
      </c>
    </row>
    <row r="21" spans="1:8" ht="14.25">
      <c r="A21" t="s">
        <v>24</v>
      </c>
      <c r="C21" t="s">
        <v>347</v>
      </c>
      <c r="D21" t="s">
        <v>541</v>
      </c>
      <c r="E21" t="s">
        <v>271</v>
      </c>
      <c r="F21" t="s">
        <v>387</v>
      </c>
      <c r="G21" t="s">
        <v>491</v>
      </c>
      <c r="H21">
        <v>17.5</v>
      </c>
    </row>
    <row r="22" spans="1:8" ht="14.25">
      <c r="A22" t="s">
        <v>25</v>
      </c>
      <c r="C22" t="s">
        <v>347</v>
      </c>
      <c r="D22" t="s">
        <v>381</v>
      </c>
      <c r="E22" t="s">
        <v>271</v>
      </c>
      <c r="F22" t="s">
        <v>387</v>
      </c>
      <c r="G22" t="s">
        <v>493</v>
      </c>
      <c r="H22">
        <v>12.1</v>
      </c>
    </row>
    <row r="23" spans="1:8" ht="14.25">
      <c r="A23" t="s">
        <v>25</v>
      </c>
      <c r="C23" t="s">
        <v>305</v>
      </c>
      <c r="D23" t="s">
        <v>187</v>
      </c>
      <c r="E23" t="s">
        <v>109</v>
      </c>
      <c r="F23" t="s">
        <v>317</v>
      </c>
      <c r="G23" t="s">
        <v>493</v>
      </c>
      <c r="H23">
        <v>23.8</v>
      </c>
    </row>
    <row r="24" spans="1:8" ht="14.25">
      <c r="A24" t="s">
        <v>25</v>
      </c>
      <c r="C24" t="s">
        <v>101</v>
      </c>
      <c r="D24" t="s">
        <v>327</v>
      </c>
      <c r="E24" t="s">
        <v>271</v>
      </c>
      <c r="F24" t="s">
        <v>444</v>
      </c>
      <c r="G24" t="s">
        <v>493</v>
      </c>
      <c r="H24">
        <v>19.8</v>
      </c>
    </row>
    <row r="25" spans="1:8" ht="14.25">
      <c r="A25" t="s">
        <v>25</v>
      </c>
      <c r="C25" t="s">
        <v>104</v>
      </c>
      <c r="D25" t="s">
        <v>345</v>
      </c>
      <c r="E25" t="s">
        <v>109</v>
      </c>
      <c r="F25" t="s">
        <v>299</v>
      </c>
      <c r="G25" t="s">
        <v>493</v>
      </c>
      <c r="H25">
        <v>29.2</v>
      </c>
    </row>
    <row r="26" spans="1:8" ht="14.25">
      <c r="A26" t="s">
        <v>25</v>
      </c>
      <c r="C26" t="s">
        <v>347</v>
      </c>
      <c r="D26" t="s">
        <v>35</v>
      </c>
      <c r="E26" t="s">
        <v>271</v>
      </c>
      <c r="F26" t="s">
        <v>387</v>
      </c>
      <c r="G26" t="s">
        <v>492</v>
      </c>
      <c r="H26">
        <v>21.8</v>
      </c>
    </row>
    <row r="27" spans="1:8" ht="14.25">
      <c r="A27" t="s">
        <v>25</v>
      </c>
      <c r="C27" t="s">
        <v>102</v>
      </c>
      <c r="D27" t="s">
        <v>184</v>
      </c>
      <c r="E27" t="s">
        <v>271</v>
      </c>
      <c r="F27" t="s">
        <v>483</v>
      </c>
      <c r="G27" t="s">
        <v>492</v>
      </c>
      <c r="H27">
        <v>25.9</v>
      </c>
    </row>
    <row r="28" spans="1:11" ht="14.25">
      <c r="A28" t="s">
        <v>25</v>
      </c>
      <c r="C28" t="s">
        <v>523</v>
      </c>
      <c r="D28" t="s">
        <v>66</v>
      </c>
      <c r="E28" t="s">
        <v>271</v>
      </c>
      <c r="F28" t="s">
        <v>517</v>
      </c>
      <c r="G28" t="s">
        <v>492</v>
      </c>
      <c r="H28">
        <v>22</v>
      </c>
    </row>
    <row r="29" spans="1:11" ht="14.25">
      <c r="A29" t="s">
        <v>25</v>
      </c>
      <c r="C29" t="s">
        <v>402</v>
      </c>
      <c r="D29" t="s">
        <v>304</v>
      </c>
      <c r="E29" t="s">
        <v>109</v>
      </c>
      <c r="F29" t="s">
        <v>33</v>
      </c>
      <c r="G29" t="s">
        <v>492</v>
      </c>
      <c r="H29">
        <v>21.4</v>
      </c>
    </row>
    <row r="30" spans="1:11" ht="14.25">
      <c r="A30" t="s">
        <v>26</v>
      </c>
      <c r="C30" t="s">
        <v>294</v>
      </c>
      <c r="D30" t="s">
        <v>462</v>
      </c>
      <c r="E30" t="s">
        <v>271</v>
      </c>
      <c r="F30" t="s">
        <v>483</v>
      </c>
      <c r="G30" t="s">
        <v>493</v>
      </c>
      <c r="H30">
        <v>10.1</v>
      </c>
    </row>
    <row r="31" spans="1:11" ht="14.25">
      <c r="A31" t="s">
        <v>26</v>
      </c>
      <c r="C31" t="s">
        <v>330</v>
      </c>
      <c r="D31" t="s">
        <v>461</v>
      </c>
      <c r="E31" t="s">
        <v>271</v>
      </c>
      <c r="F31" t="s">
        <v>387</v>
      </c>
      <c r="G31" t="s">
        <v>493</v>
      </c>
      <c r="H31">
        <v>18.3</v>
      </c>
    </row>
    <row r="32" spans="1:11" ht="14.25">
      <c r="A32" t="s">
        <v>26</v>
      </c>
      <c r="C32" t="s">
        <v>510</v>
      </c>
      <c r="D32" t="s">
        <v>365</v>
      </c>
      <c r="E32" t="s">
        <v>271</v>
      </c>
      <c r="F32" t="s">
        <v>517</v>
      </c>
      <c r="G32" t="s">
        <v>493</v>
      </c>
      <c r="H32">
        <v>15.5</v>
      </c>
    </row>
    <row r="33" spans="1:11" ht="14.25">
      <c r="A33" t="s">
        <v>26</v>
      </c>
      <c r="C33" t="s">
        <v>276</v>
      </c>
      <c r="D33" t="s">
        <v>547</v>
      </c>
      <c r="E33" t="s">
        <v>109</v>
      </c>
      <c r="F33" t="s">
        <v>33</v>
      </c>
      <c r="G33" t="s">
        <v>493</v>
      </c>
      <c r="H33">
        <v>14.4</v>
      </c>
    </row>
    <row r="34" spans="1:11" ht="14.25">
      <c r="A34" t="s">
        <v>26</v>
      </c>
      <c r="C34" t="s">
        <v>294</v>
      </c>
      <c r="D34" t="s">
        <v>396</v>
      </c>
      <c r="E34" t="s">
        <v>271</v>
      </c>
      <c r="F34" t="s">
        <v>483</v>
      </c>
      <c r="G34" t="s">
        <v>492</v>
      </c>
      <c r="H34">
        <v>22.4</v>
      </c>
    </row>
    <row r="35" spans="1:8" ht="14.25">
      <c r="A35" t="s">
        <v>26</v>
      </c>
      <c r="C35" t="s">
        <v>384</v>
      </c>
      <c r="D35" t="s">
        <v>357</v>
      </c>
      <c r="E35" t="s">
        <v>196</v>
      </c>
      <c r="F35" t="s">
        <v>512</v>
      </c>
      <c r="G35" t="s">
        <v>492</v>
      </c>
      <c r="H35">
        <v>16.3</v>
      </c>
    </row>
    <row r="36" spans="1:11" ht="14.25">
      <c r="A36" t="s">
        <v>26</v>
      </c>
      <c r="C36" t="s">
        <v>84</v>
      </c>
      <c r="D36" t="s">
        <v>489</v>
      </c>
      <c r="E36" t="s">
        <v>0</v>
      </c>
      <c r="F36" t="s">
        <v>358</v>
      </c>
      <c r="G36" t="s">
        <v>491</v>
      </c>
      <c r="H36">
        <v>36</v>
      </c>
    </row>
    <row r="37" spans="1:11" ht="14.25">
      <c r="A37" t="s">
        <v>26</v>
      </c>
      <c r="C37" t="s">
        <v>344</v>
      </c>
      <c r="D37" t="s">
        <v>537</v>
      </c>
      <c r="E37" t="s">
        <v>109</v>
      </c>
      <c r="F37" t="s">
        <v>33</v>
      </c>
      <c r="G37" t="s">
        <v>490</v>
      </c>
      <c r="H37">
        <v>35.2</v>
      </c>
    </row>
    <row r="38" spans="1:8" ht="14.25">
      <c r="A38" t="s">
        <v>27</v>
      </c>
      <c r="C38" t="s">
        <v>543</v>
      </c>
      <c r="D38" t="s">
        <v>371</v>
      </c>
      <c r="E38" t="s">
        <v>271</v>
      </c>
      <c r="F38" t="s">
        <v>387</v>
      </c>
      <c r="G38" t="s">
        <v>493</v>
      </c>
      <c r="H38">
        <v>20.4</v>
      </c>
    </row>
    <row r="39" spans="1:8" ht="14.25">
      <c r="A39" t="s">
        <v>27</v>
      </c>
      <c r="C39" t="s">
        <v>97</v>
      </c>
      <c r="D39" t="s">
        <v>366</v>
      </c>
      <c r="E39" t="s">
        <v>196</v>
      </c>
      <c r="F39" t="s">
        <v>512</v>
      </c>
      <c r="G39" t="s">
        <v>491</v>
      </c>
      <c r="H39">
        <v>11.2</v>
      </c>
    </row>
    <row r="40" spans="1:8" ht="14.25">
      <c r="A40" t="s">
        <v>27</v>
      </c>
      <c r="C40" t="s">
        <v>84</v>
      </c>
      <c r="D40" t="s">
        <v>547</v>
      </c>
      <c r="E40" t="s">
        <v>0</v>
      </c>
      <c r="F40" t="s">
        <v>358</v>
      </c>
      <c r="G40" t="s">
        <v>491</v>
      </c>
      <c r="H40">
        <v>36</v>
      </c>
    </row>
    <row r="41" spans="1:8" ht="14.25">
      <c r="A41" t="s">
        <v>27</v>
      </c>
      <c r="C41" t="s">
        <v>389</v>
      </c>
      <c r="D41" t="s">
        <v>54</v>
      </c>
      <c r="E41" t="s">
        <v>271</v>
      </c>
      <c r="F41" t="s">
        <v>444</v>
      </c>
      <c r="G41" t="s">
        <v>493</v>
      </c>
      <c r="H41">
        <v>36</v>
      </c>
    </row>
    <row r="42" spans="1:8" ht="14.25">
      <c r="A42" t="s">
        <v>27</v>
      </c>
      <c r="C42" t="s">
        <v>543</v>
      </c>
      <c r="D42" t="s">
        <v>376</v>
      </c>
      <c r="E42" t="s">
        <v>271</v>
      </c>
      <c r="F42" t="s">
        <v>387</v>
      </c>
      <c r="G42" t="s">
        <v>492</v>
      </c>
      <c r="H42">
        <v>13.8</v>
      </c>
    </row>
    <row r="43" spans="1:8" ht="14.25">
      <c r="A43" t="s">
        <v>27</v>
      </c>
      <c r="C43" t="s">
        <v>253</v>
      </c>
      <c r="D43" t="s">
        <v>469</v>
      </c>
      <c r="E43" t="s">
        <v>196</v>
      </c>
      <c r="F43" t="s">
        <v>512</v>
      </c>
      <c r="G43" t="s">
        <v>490</v>
      </c>
      <c r="H43">
        <v>7.2</v>
      </c>
    </row>
    <row r="44" spans="1:8" ht="14.25">
      <c r="A44" t="s">
        <v>27</v>
      </c>
      <c r="C44" t="s">
        <v>389</v>
      </c>
      <c r="D44" t="s">
        <v>198</v>
      </c>
      <c r="E44" t="s">
        <v>271</v>
      </c>
      <c r="F44" t="s">
        <v>444</v>
      </c>
      <c r="G44" t="s">
        <v>492</v>
      </c>
      <c r="H44">
        <v>36</v>
      </c>
    </row>
    <row r="45" spans="1:8" ht="14.25">
      <c r="A45" t="s">
        <v>27</v>
      </c>
      <c r="C45" t="s">
        <v>84</v>
      </c>
      <c r="D45" t="s">
        <v>487</v>
      </c>
      <c r="E45" t="s">
        <v>0</v>
      </c>
      <c r="F45" t="s">
        <v>358</v>
      </c>
      <c r="G45" t="s">
        <v>493</v>
      </c>
      <c r="H45">
        <v>32.6</v>
      </c>
    </row>
    <row r="46" spans="1:8" ht="14.25">
      <c r="A46" t="s">
        <v>28</v>
      </c>
      <c r="C46" t="s">
        <v>525</v>
      </c>
      <c r="D46" t="s">
        <v>496</v>
      </c>
      <c r="E46" t="s">
        <v>196</v>
      </c>
      <c r="F46" t="s">
        <v>241</v>
      </c>
      <c r="G46" t="s">
        <v>264</v>
      </c>
      <c r="H46">
        <v>36</v>
      </c>
    </row>
    <row r="47" spans="1:8" ht="14.25">
      <c r="A47" t="s">
        <v>28</v>
      </c>
      <c r="C47" t="s">
        <v>535</v>
      </c>
      <c r="D47" t="s">
        <v>515</v>
      </c>
      <c r="E47" t="s">
        <v>271</v>
      </c>
      <c r="F47" t="s">
        <v>387</v>
      </c>
      <c r="G47" t="s">
        <v>264</v>
      </c>
      <c r="H47">
        <v>17</v>
      </c>
    </row>
    <row r="48" spans="1:8" ht="14.25">
      <c r="A48" t="s">
        <v>28</v>
      </c>
      <c r="C48" t="s">
        <v>377</v>
      </c>
      <c r="D48" t="s">
        <v>514</v>
      </c>
      <c r="E48" t="s">
        <v>109</v>
      </c>
      <c r="F48" t="s">
        <v>544</v>
      </c>
      <c r="G48" t="s">
        <v>264</v>
      </c>
      <c r="H48">
        <v>6.2</v>
      </c>
    </row>
    <row r="49" spans="1:8" ht="14.25">
      <c r="A49" t="s">
        <v>28</v>
      </c>
      <c r="C49" t="s">
        <v>291</v>
      </c>
      <c r="D49" t="s">
        <v>380</v>
      </c>
      <c r="E49" t="s">
        <v>109</v>
      </c>
      <c r="F49" t="s">
        <v>33</v>
      </c>
      <c r="G49" t="s">
        <v>265</v>
      </c>
      <c r="H49">
        <v>8.6</v>
      </c>
    </row>
    <row r="50" spans="1:8" ht="14.25">
      <c r="A50" t="s">
        <v>28</v>
      </c>
      <c r="C50" t="s">
        <v>525</v>
      </c>
      <c r="D50" t="s">
        <v>78</v>
      </c>
      <c r="E50" t="s">
        <v>196</v>
      </c>
      <c r="F50" t="s">
        <v>241</v>
      </c>
      <c r="G50" t="s">
        <v>264</v>
      </c>
      <c r="H50">
        <v>29.5</v>
      </c>
    </row>
    <row r="51" spans="1:8" ht="14.25">
      <c r="A51" t="s">
        <v>28</v>
      </c>
      <c r="C51" t="s">
        <v>84</v>
      </c>
      <c r="D51" t="s">
        <v>43</v>
      </c>
      <c r="E51" t="s">
        <v>0</v>
      </c>
      <c r="F51" t="s">
        <v>358</v>
      </c>
      <c r="G51" t="s">
        <v>264</v>
      </c>
      <c r="H51">
        <v>29.8</v>
      </c>
    </row>
    <row r="52" spans="1:8" ht="14.25">
      <c r="A52" t="s">
        <v>28</v>
      </c>
      <c r="C52" t="s">
        <v>291</v>
      </c>
      <c r="D52" t="s">
        <v>259</v>
      </c>
      <c r="E52" t="s">
        <v>109</v>
      </c>
      <c r="F52" t="s">
        <v>33</v>
      </c>
      <c r="G52" t="s">
        <v>265</v>
      </c>
      <c r="H52">
        <v>12</v>
      </c>
    </row>
    <row r="53" spans="1:8" ht="14.25">
      <c r="A53" t="s">
        <v>28</v>
      </c>
      <c r="C53" t="s">
        <v>377</v>
      </c>
      <c r="D53" t="s">
        <v>365</v>
      </c>
      <c r="E53" t="s">
        <v>109</v>
      </c>
      <c r="F53" t="s">
        <v>544</v>
      </c>
      <c r="G53" t="s">
        <v>265</v>
      </c>
      <c r="H53">
        <v>3</v>
      </c>
    </row>
    <row r="54" spans="1:8" ht="14.25">
      <c r="A54" t="s">
        <v>29</v>
      </c>
      <c r="C54" t="s">
        <v>525</v>
      </c>
      <c r="D54" t="s">
        <v>273</v>
      </c>
      <c r="E54" t="s">
        <v>196</v>
      </c>
      <c r="F54" t="s">
        <v>241</v>
      </c>
      <c r="G54" t="s">
        <v>490</v>
      </c>
      <c r="H54">
        <v>30</v>
      </c>
    </row>
    <row r="55" spans="1:8" ht="14.25">
      <c r="A55" t="s">
        <v>29</v>
      </c>
      <c r="C55" t="s">
        <v>84</v>
      </c>
      <c r="D55" t="s">
        <v>360</v>
      </c>
      <c r="E55" t="s">
        <v>0</v>
      </c>
      <c r="F55" t="s">
        <v>358</v>
      </c>
      <c r="G55" t="s">
        <v>492</v>
      </c>
      <c r="H55">
        <v>36</v>
      </c>
    </row>
    <row r="56" spans="1:8" ht="14.25">
      <c r="A56" t="s">
        <v>29</v>
      </c>
      <c r="C56" t="s">
        <v>397</v>
      </c>
      <c r="D56" t="s">
        <v>91</v>
      </c>
      <c r="E56" t="s">
        <v>109</v>
      </c>
      <c r="F56" t="s">
        <v>476</v>
      </c>
      <c r="G56" t="s">
        <v>490</v>
      </c>
      <c r="H56" t="s">
        <v>14</v>
      </c>
    </row>
    <row r="57" spans="1:8" ht="14.25">
      <c r="A57" t="s">
        <v>29</v>
      </c>
      <c r="C57" t="s">
        <v>284</v>
      </c>
      <c r="D57" t="s">
        <v>522</v>
      </c>
      <c r="E57" t="s">
        <v>271</v>
      </c>
      <c r="F57" t="s">
        <v>483</v>
      </c>
      <c r="G57" t="s">
        <v>492</v>
      </c>
      <c r="H57">
        <v>16.4</v>
      </c>
    </row>
    <row r="58" spans="1:8" ht="14.25">
      <c r="A58" t="s">
        <v>29</v>
      </c>
      <c r="C58" t="s">
        <v>525</v>
      </c>
      <c r="D58" t="s">
        <v>448</v>
      </c>
      <c r="E58" t="s">
        <v>196</v>
      </c>
      <c r="F58" t="s">
        <v>241</v>
      </c>
      <c r="G58" t="s">
        <v>333</v>
      </c>
      <c r="H58">
        <v>24.5</v>
      </c>
    </row>
    <row r="59" spans="1:8" ht="14.25">
      <c r="A59" t="s">
        <v>29</v>
      </c>
      <c r="C59" t="s">
        <v>535</v>
      </c>
      <c r="D59" t="s">
        <v>243</v>
      </c>
      <c r="E59" t="s">
        <v>271</v>
      </c>
      <c r="F59" t="s">
        <v>387</v>
      </c>
      <c r="G59" t="s">
        <v>333</v>
      </c>
      <c r="H59">
        <v>13</v>
      </c>
    </row>
    <row r="60" spans="1:8" ht="14.25">
      <c r="A60" t="s">
        <v>29</v>
      </c>
      <c r="C60" t="s">
        <v>524</v>
      </c>
      <c r="D60" t="s">
        <v>285</v>
      </c>
      <c r="E60" t="s">
        <v>109</v>
      </c>
      <c r="F60" t="s">
        <v>499</v>
      </c>
      <c r="G60" t="s">
        <v>265</v>
      </c>
      <c r="H60" t="s">
        <v>22</v>
      </c>
    </row>
    <row r="61" spans="1:8" ht="14.25">
      <c r="A61" t="s">
        <v>29</v>
      </c>
      <c r="C61" t="s">
        <v>343</v>
      </c>
      <c r="D61" t="s">
        <v>359</v>
      </c>
      <c r="E61" t="s">
        <v>109</v>
      </c>
      <c r="F61" t="s">
        <v>544</v>
      </c>
      <c r="G61" t="s">
        <v>264</v>
      </c>
      <c r="H61">
        <v>12.8</v>
      </c>
    </row>
    <row r="62" spans="1:8" ht="14.25">
      <c r="A62" t="s">
        <v>30</v>
      </c>
      <c r="C62" t="s">
        <v>486</v>
      </c>
      <c r="D62" t="s">
        <v>316</v>
      </c>
      <c r="E62" t="s">
        <v>271</v>
      </c>
      <c r="F62" t="s">
        <v>467</v>
      </c>
      <c r="G62" t="s">
        <v>490</v>
      </c>
      <c r="H62">
        <v>36</v>
      </c>
    </row>
    <row r="63" spans="1:8" ht="14.25">
      <c r="A63" t="s">
        <v>30</v>
      </c>
      <c r="C63" t="s">
        <v>524</v>
      </c>
      <c r="D63" t="s">
        <v>306</v>
      </c>
      <c r="E63" t="s">
        <v>109</v>
      </c>
      <c r="F63" t="s">
        <v>499</v>
      </c>
      <c r="G63" t="s">
        <v>491</v>
      </c>
      <c r="H63">
        <v>13.4</v>
      </c>
    </row>
    <row r="64" spans="1:8" ht="14.25">
      <c r="A64" t="s">
        <v>30</v>
      </c>
      <c r="C64" t="s">
        <v>449</v>
      </c>
      <c r="D64" t="s">
        <v>201</v>
      </c>
      <c r="E64" t="s">
        <v>196</v>
      </c>
      <c r="F64" t="s">
        <v>190</v>
      </c>
      <c r="G64" t="s">
        <v>490</v>
      </c>
      <c r="H64">
        <v>10.2</v>
      </c>
    </row>
    <row r="65" spans="1:8" ht="14.25">
      <c r="A65" t="s">
        <v>30</v>
      </c>
      <c r="C65" t="s">
        <v>383</v>
      </c>
      <c r="D65" t="s">
        <v>390</v>
      </c>
      <c r="E65" t="s">
        <v>109</v>
      </c>
      <c r="F65" t="s">
        <v>33</v>
      </c>
      <c r="G65" t="s">
        <v>490</v>
      </c>
      <c r="H65">
        <v>17.6</v>
      </c>
    </row>
    <row r="66" spans="1:8" ht="14.25">
      <c r="A66" t="s">
        <v>30</v>
      </c>
      <c r="C66" t="s">
        <v>486</v>
      </c>
      <c r="D66" t="s">
        <v>1</v>
      </c>
      <c r="E66" t="s">
        <v>271</v>
      </c>
      <c r="F66" t="s">
        <v>467</v>
      </c>
      <c r="G66" t="s">
        <v>491</v>
      </c>
      <c r="H66">
        <v>4.6</v>
      </c>
    </row>
    <row r="67" spans="1:8" ht="14.25">
      <c r="A67" t="s">
        <v>30</v>
      </c>
      <c r="C67" t="s">
        <v>291</v>
      </c>
      <c r="D67" t="s">
        <v>513</v>
      </c>
      <c r="E67" t="s">
        <v>109</v>
      </c>
      <c r="F67" t="s">
        <v>33</v>
      </c>
      <c r="G67" t="s">
        <v>491</v>
      </c>
      <c r="H67">
        <v>24.4</v>
      </c>
    </row>
    <row r="68" spans="1:8" ht="14.25">
      <c r="A68" t="s">
        <v>30</v>
      </c>
      <c r="C68" t="s">
        <v>356</v>
      </c>
      <c r="D68" t="s">
        <v>375</v>
      </c>
      <c r="E68" t="s">
        <v>109</v>
      </c>
      <c r="F68" t="s">
        <v>317</v>
      </c>
      <c r="G68" t="s">
        <v>491</v>
      </c>
      <c r="H68">
        <v>25.2</v>
      </c>
    </row>
    <row r="69" spans="1:8" ht="14.25">
      <c r="A69" t="s">
        <v>30</v>
      </c>
      <c r="C69" t="s">
        <v>288</v>
      </c>
      <c r="D69" t="s">
        <v>334</v>
      </c>
      <c r="E69" t="s">
        <v>96</v>
      </c>
      <c r="F69" t="s">
        <v>44</v>
      </c>
      <c r="G69" t="s">
        <v>495</v>
      </c>
      <c r="H69">
        <v>20.8</v>
      </c>
    </row>
    <row r="70" spans="1:8" ht="14.25">
      <c r="A70" t="s">
        <v>31</v>
      </c>
      <c r="C70" t="s">
        <v>484</v>
      </c>
      <c r="D70" t="s">
        <v>260</v>
      </c>
      <c r="E70" t="s">
        <v>271</v>
      </c>
      <c r="F70" t="s">
        <v>467</v>
      </c>
      <c r="G70" t="s">
        <v>493</v>
      </c>
      <c r="H70">
        <v>4.2</v>
      </c>
    </row>
    <row r="71" spans="1:8" ht="14.25">
      <c r="A71" t="s">
        <v>31</v>
      </c>
      <c r="C71" t="s">
        <v>352</v>
      </c>
      <c r="D71" t="s">
        <v>508</v>
      </c>
      <c r="E71" t="s">
        <v>109</v>
      </c>
      <c r="F71" t="s">
        <v>33</v>
      </c>
      <c r="G71" t="s">
        <v>491</v>
      </c>
      <c r="H71">
        <v>13.8</v>
      </c>
    </row>
    <row r="72" spans="1:8" ht="14.25">
      <c r="A72" t="s">
        <v>31</v>
      </c>
      <c r="C72" t="s">
        <v>343</v>
      </c>
      <c r="D72" t="s">
        <v>258</v>
      </c>
      <c r="E72" t="s">
        <v>109</v>
      </c>
      <c r="F72" t="s">
        <v>544</v>
      </c>
      <c r="G72" t="s">
        <v>491</v>
      </c>
      <c r="H72">
        <v>11.6</v>
      </c>
    </row>
    <row r="73" spans="1:8" ht="14.25">
      <c r="A73" t="s">
        <v>31</v>
      </c>
      <c r="C73" t="s">
        <v>382</v>
      </c>
      <c r="D73" t="s">
        <v>453</v>
      </c>
      <c r="E73" t="s">
        <v>196</v>
      </c>
      <c r="F73" t="s">
        <v>241</v>
      </c>
      <c r="G73" t="s">
        <v>491</v>
      </c>
      <c r="H73">
        <v>10.3</v>
      </c>
    </row>
    <row r="74" spans="1:8" ht="14.25">
      <c r="A74" t="s">
        <v>31</v>
      </c>
      <c r="C74" t="s">
        <v>484</v>
      </c>
      <c r="D74" t="s">
        <v>362</v>
      </c>
      <c r="E74" t="s">
        <v>271</v>
      </c>
      <c r="F74" t="s">
        <v>467</v>
      </c>
      <c r="G74" t="s">
        <v>492</v>
      </c>
      <c r="H74">
        <v>13.2</v>
      </c>
    </row>
    <row r="75" spans="1:8" ht="14.25">
      <c r="A75" t="s">
        <v>31</v>
      </c>
      <c r="C75" t="s">
        <v>245</v>
      </c>
      <c r="D75" t="s">
        <v>195</v>
      </c>
      <c r="E75" t="s">
        <v>109</v>
      </c>
      <c r="F75" t="s">
        <v>455</v>
      </c>
      <c r="G75" t="s">
        <v>491</v>
      </c>
      <c r="H75">
        <v>16</v>
      </c>
    </row>
    <row r="76" spans="1:8" ht="14.25">
      <c r="A76" t="s">
        <v>31</v>
      </c>
      <c r="C76" t="s">
        <v>106</v>
      </c>
      <c r="D76" t="s">
        <v>280</v>
      </c>
      <c r="E76" t="s">
        <v>271</v>
      </c>
      <c r="F76" t="s">
        <v>483</v>
      </c>
      <c r="G76" t="s">
        <v>495</v>
      </c>
      <c r="H76">
        <v>18</v>
      </c>
    </row>
    <row r="77" spans="1:8" ht="14.25">
      <c r="A77" t="s">
        <v>31</v>
      </c>
      <c r="C77" t="s">
        <v>262</v>
      </c>
      <c r="D77" t="s">
        <v>328</v>
      </c>
      <c r="E77" t="s">
        <v>196</v>
      </c>
      <c r="F77" t="s">
        <v>512</v>
      </c>
      <c r="G77" t="s">
        <v>495</v>
      </c>
      <c r="H77">
        <v>18.6</v>
      </c>
    </row>
    <row r="78" spans="1:8" ht="14.25">
      <c r="A78" t="s">
        <v>5</v>
      </c>
      <c r="C78" t="s">
        <v>263</v>
      </c>
      <c r="D78" t="s">
        <v>203</v>
      </c>
      <c r="E78" t="s">
        <v>271</v>
      </c>
      <c r="F78" t="s">
        <v>392</v>
      </c>
      <c r="G78" t="s">
        <v>492</v>
      </c>
      <c r="H78">
        <v>13.7</v>
      </c>
    </row>
    <row r="79" spans="1:8" ht="14.25">
      <c r="A79" t="s">
        <v>5</v>
      </c>
      <c r="C79" t="s">
        <v>542</v>
      </c>
      <c r="D79" t="s">
        <v>38</v>
      </c>
      <c r="E79" t="s">
        <v>196</v>
      </c>
      <c r="F79" t="s">
        <v>512</v>
      </c>
      <c r="G79" t="s">
        <v>494</v>
      </c>
      <c r="H79">
        <v>31.5</v>
      </c>
    </row>
    <row r="80" spans="1:8" ht="14.25">
      <c r="A80" t="s">
        <v>5</v>
      </c>
      <c r="C80" t="s">
        <v>238</v>
      </c>
      <c r="D80" t="s">
        <v>67</v>
      </c>
      <c r="E80" t="s">
        <v>196</v>
      </c>
      <c r="F80" t="s">
        <v>190</v>
      </c>
      <c r="G80" t="s">
        <v>495</v>
      </c>
      <c r="H80">
        <v>20.7</v>
      </c>
    </row>
    <row r="81" spans="1:8" ht="14.25">
      <c r="A81" t="s">
        <v>5</v>
      </c>
      <c r="C81" t="s">
        <v>452</v>
      </c>
      <c r="D81" t="s">
        <v>65</v>
      </c>
      <c r="E81" t="s">
        <v>271</v>
      </c>
      <c r="F81" t="s">
        <v>517</v>
      </c>
      <c r="G81" t="s">
        <v>493</v>
      </c>
      <c r="H81">
        <v>12</v>
      </c>
    </row>
    <row r="82" spans="1:8" ht="14.25">
      <c r="A82" t="s">
        <v>5</v>
      </c>
      <c r="C82" t="s">
        <v>263</v>
      </c>
      <c r="D82" t="s">
        <v>295</v>
      </c>
      <c r="E82" t="s">
        <v>271</v>
      </c>
      <c r="F82" t="s">
        <v>392</v>
      </c>
      <c r="G82" t="s">
        <v>493</v>
      </c>
      <c r="H82">
        <v>1.2</v>
      </c>
    </row>
    <row r="83" spans="1:8" ht="14.25">
      <c r="A83" t="s">
        <v>5</v>
      </c>
      <c r="C83" t="s">
        <v>100</v>
      </c>
      <c r="D83" t="s">
        <v>15</v>
      </c>
      <c r="E83" t="s">
        <v>271</v>
      </c>
      <c r="F83" t="s">
        <v>387</v>
      </c>
      <c r="G83" t="s">
        <v>495</v>
      </c>
      <c r="H83">
        <v>-0.6</v>
      </c>
    </row>
    <row r="84" spans="1:8" ht="14.25">
      <c r="A84" t="s">
        <v>5</v>
      </c>
      <c r="C84" t="s">
        <v>307</v>
      </c>
      <c r="D84" t="s">
        <v>15</v>
      </c>
      <c r="E84" t="s">
        <v>196</v>
      </c>
      <c r="F84" t="s">
        <v>241</v>
      </c>
      <c r="G84" t="s">
        <v>495</v>
      </c>
      <c r="H84">
        <v>3.3</v>
      </c>
    </row>
    <row r="85" spans="1:8" ht="14.25">
      <c r="A85" t="s">
        <v>5</v>
      </c>
      <c r="C85" t="s">
        <v>103</v>
      </c>
      <c r="D85" t="s">
        <v>286</v>
      </c>
      <c r="E85" t="s">
        <v>109</v>
      </c>
      <c r="F85" t="s">
        <v>455</v>
      </c>
      <c r="G85" t="s">
        <v>493</v>
      </c>
      <c r="H85">
        <v>1.1</v>
      </c>
    </row>
    <row r="86" spans="1:8" ht="14.25">
      <c r="A86" t="s">
        <v>6</v>
      </c>
      <c r="C86" t="s">
        <v>242</v>
      </c>
      <c r="D86" t="s">
        <v>369</v>
      </c>
      <c r="E86" t="s">
        <v>271</v>
      </c>
      <c r="F86" t="s">
        <v>387</v>
      </c>
      <c r="G86" t="s">
        <v>494</v>
      </c>
      <c r="H86">
        <v>18.5</v>
      </c>
    </row>
    <row r="87" spans="1:8" ht="14.25">
      <c r="A87" t="s">
        <v>6</v>
      </c>
      <c r="C87" t="s">
        <v>266</v>
      </c>
      <c r="D87" t="s">
        <v>399</v>
      </c>
      <c r="E87" t="s">
        <v>109</v>
      </c>
      <c r="F87" t="s">
        <v>33</v>
      </c>
      <c r="G87" t="s">
        <v>495</v>
      </c>
      <c r="H87">
        <v>14.7</v>
      </c>
    </row>
    <row r="88" spans="1:8" ht="14.25">
      <c r="A88" t="s">
        <v>6</v>
      </c>
      <c r="C88" t="s">
        <v>322</v>
      </c>
      <c r="D88" t="s">
        <v>364</v>
      </c>
      <c r="E88" t="s">
        <v>196</v>
      </c>
      <c r="F88" t="s">
        <v>512</v>
      </c>
      <c r="G88" t="s">
        <v>495</v>
      </c>
      <c r="H88">
        <v>24.1</v>
      </c>
    </row>
    <row r="89" spans="1:8" ht="14.25">
      <c r="A89" t="s">
        <v>6</v>
      </c>
      <c r="C89" t="s">
        <v>303</v>
      </c>
      <c r="D89" t="s">
        <v>329</v>
      </c>
      <c r="E89" t="s">
        <v>271</v>
      </c>
      <c r="F89" t="s">
        <v>378</v>
      </c>
      <c r="G89" t="s">
        <v>493</v>
      </c>
      <c r="H89">
        <v>11.8</v>
      </c>
    </row>
    <row r="90" spans="1:8" ht="14.25">
      <c r="A90" t="s">
        <v>6</v>
      </c>
      <c r="C90" t="s">
        <v>242</v>
      </c>
      <c r="D90" t="s">
        <v>325</v>
      </c>
      <c r="E90" t="s">
        <v>271</v>
      </c>
      <c r="F90" t="s">
        <v>387</v>
      </c>
      <c r="G90" t="s">
        <v>495</v>
      </c>
      <c r="H90">
        <v>12.5</v>
      </c>
    </row>
    <row r="91" spans="1:8" ht="14.25">
      <c r="A91" t="s">
        <v>6</v>
      </c>
      <c r="C91" t="s">
        <v>546</v>
      </c>
      <c r="D91" t="s">
        <v>68</v>
      </c>
      <c r="E91" t="s">
        <v>109</v>
      </c>
      <c r="F91" t="s">
        <v>311</v>
      </c>
      <c r="G91" t="s">
        <v>491</v>
      </c>
      <c r="H91">
        <v>16.8</v>
      </c>
    </row>
    <row r="92" spans="1:8" ht="14.25">
      <c r="A92" t="s">
        <v>6</v>
      </c>
      <c r="C92" t="s">
        <v>401</v>
      </c>
      <c r="D92" t="s">
        <v>472</v>
      </c>
      <c r="E92" t="s">
        <v>109</v>
      </c>
      <c r="F92" t="s">
        <v>33</v>
      </c>
      <c r="G92" t="s">
        <v>491</v>
      </c>
      <c r="H92">
        <v>13</v>
      </c>
    </row>
    <row r="93" spans="1:8" ht="14.25">
      <c r="A93" t="s">
        <v>6</v>
      </c>
      <c r="C93" t="s">
        <v>108</v>
      </c>
      <c r="D93" t="s">
        <v>319</v>
      </c>
      <c r="E93" t="s">
        <v>196</v>
      </c>
      <c r="F93" t="s">
        <v>241</v>
      </c>
      <c r="G93" t="s">
        <v>495</v>
      </c>
      <c r="H93">
        <v>13.6</v>
      </c>
    </row>
    <row r="94" spans="1:8" ht="14.25">
      <c r="A94" t="s">
        <v>7</v>
      </c>
      <c r="C94" t="s">
        <v>373</v>
      </c>
      <c r="D94" t="s">
        <v>319</v>
      </c>
      <c r="E94" t="s">
        <v>271</v>
      </c>
      <c r="F94" t="s">
        <v>392</v>
      </c>
      <c r="G94" t="s">
        <v>495</v>
      </c>
      <c r="H94">
        <v>11.1</v>
      </c>
    </row>
    <row r="95" spans="1:8" ht="14.25">
      <c r="A95" t="s">
        <v>7</v>
      </c>
      <c r="C95" t="s">
        <v>2</v>
      </c>
      <c r="D95" t="s">
        <v>298</v>
      </c>
      <c r="E95" t="s">
        <v>109</v>
      </c>
      <c r="F95" t="s">
        <v>33</v>
      </c>
      <c r="G95" t="s">
        <v>495</v>
      </c>
      <c r="H95">
        <v>24.1</v>
      </c>
    </row>
    <row r="96" spans="1:8" ht="14.25">
      <c r="A96" t="s">
        <v>7</v>
      </c>
      <c r="C96" t="s">
        <v>297</v>
      </c>
      <c r="D96" t="s">
        <v>368</v>
      </c>
      <c r="E96" t="s">
        <v>109</v>
      </c>
      <c r="F96" t="s">
        <v>544</v>
      </c>
      <c r="G96" t="s">
        <v>490</v>
      </c>
      <c r="H96">
        <v>9.2</v>
      </c>
    </row>
    <row r="97" spans="1:8" ht="14.25">
      <c r="A97" t="s">
        <v>7</v>
      </c>
      <c r="C97" t="s">
        <v>486</v>
      </c>
      <c r="D97" t="s">
        <v>15</v>
      </c>
      <c r="E97" t="s">
        <v>271</v>
      </c>
      <c r="F97" t="s">
        <v>387</v>
      </c>
      <c r="G97" t="s">
        <v>493</v>
      </c>
      <c r="H97">
        <v>13.1</v>
      </c>
    </row>
    <row r="98" spans="1:8" ht="14.25">
      <c r="A98" t="s">
        <v>7</v>
      </c>
      <c r="C98" t="s">
        <v>373</v>
      </c>
      <c r="D98" t="s">
        <v>386</v>
      </c>
      <c r="E98" t="s">
        <v>271</v>
      </c>
      <c r="F98" t="s">
        <v>392</v>
      </c>
      <c r="G98" t="s">
        <v>494</v>
      </c>
      <c r="H98">
        <v>6.6</v>
      </c>
    </row>
    <row r="99" spans="1:8" ht="14.25">
      <c r="A99" t="s">
        <v>7</v>
      </c>
      <c r="C99" t="s">
        <v>255</v>
      </c>
      <c r="D99" t="s">
        <v>320</v>
      </c>
      <c r="E99" t="s">
        <v>271</v>
      </c>
      <c r="F99" t="s">
        <v>378</v>
      </c>
      <c r="G99" t="s">
        <v>493</v>
      </c>
      <c r="H99">
        <v>9.4</v>
      </c>
    </row>
    <row r="100" spans="1:8" ht="14.25">
      <c r="A100" t="s">
        <v>7</v>
      </c>
      <c r="C100" t="s">
        <v>348</v>
      </c>
      <c r="D100" t="s">
        <v>380</v>
      </c>
      <c r="E100" t="s">
        <v>109</v>
      </c>
      <c r="F100" t="s">
        <v>317</v>
      </c>
      <c r="G100" t="s">
        <v>493</v>
      </c>
      <c r="H100">
        <v>11.9</v>
      </c>
    </row>
    <row r="101" spans="1:8" ht="14.25">
      <c r="A101" t="s">
        <v>7</v>
      </c>
      <c r="C101" t="s">
        <v>324</v>
      </c>
      <c r="D101" t="s">
        <v>548</v>
      </c>
      <c r="E101" t="s">
        <v>196</v>
      </c>
      <c r="F101" t="s">
        <v>512</v>
      </c>
      <c r="G101" t="s">
        <v>493</v>
      </c>
      <c r="H101">
        <v>13.4</v>
      </c>
    </row>
    <row r="102" spans="1:8" ht="14.25">
      <c r="A102" t="s">
        <v>8</v>
      </c>
      <c r="C102" t="s">
        <v>192</v>
      </c>
      <c r="D102" t="s">
        <v>386</v>
      </c>
      <c r="E102" t="s">
        <v>271</v>
      </c>
      <c r="F102" t="s">
        <v>378</v>
      </c>
      <c r="G102" t="s">
        <v>494</v>
      </c>
      <c r="H102">
        <v>18.3</v>
      </c>
    </row>
    <row r="103" spans="1:8" ht="14.25">
      <c r="A103" t="s">
        <v>8</v>
      </c>
      <c r="C103" t="s">
        <v>274</v>
      </c>
      <c r="D103" t="s">
        <v>52</v>
      </c>
      <c r="E103" t="s">
        <v>196</v>
      </c>
      <c r="F103" t="s">
        <v>512</v>
      </c>
      <c r="G103" t="s">
        <v>495</v>
      </c>
      <c r="H103">
        <v>36</v>
      </c>
    </row>
    <row r="104" spans="1:8" ht="14.25">
      <c r="A104" t="s">
        <v>8</v>
      </c>
      <c r="C104" t="s">
        <v>309</v>
      </c>
      <c r="D104" t="s">
        <v>353</v>
      </c>
      <c r="E104" t="s">
        <v>271</v>
      </c>
      <c r="F104" t="s">
        <v>387</v>
      </c>
      <c r="G104" t="s">
        <v>493</v>
      </c>
      <c r="H104">
        <v>17</v>
      </c>
    </row>
    <row r="105" spans="1:8" ht="14.25">
      <c r="A105" t="s">
        <v>8</v>
      </c>
      <c r="C105" t="s">
        <v>471</v>
      </c>
      <c r="D105" t="s">
        <v>534</v>
      </c>
      <c r="E105" t="s">
        <v>109</v>
      </c>
      <c r="F105" t="s">
        <v>299</v>
      </c>
      <c r="G105" t="s">
        <v>493</v>
      </c>
      <c r="H105">
        <v>13.9</v>
      </c>
    </row>
    <row r="106" spans="1:8" ht="14.25">
      <c r="A106" t="s">
        <v>8</v>
      </c>
      <c r="C106" t="s">
        <v>192</v>
      </c>
      <c r="D106" t="s">
        <v>481</v>
      </c>
      <c r="E106" t="s">
        <v>271</v>
      </c>
      <c r="F106" t="s">
        <v>378</v>
      </c>
      <c r="G106" t="s">
        <v>495</v>
      </c>
      <c r="H106">
        <v>22.4</v>
      </c>
    </row>
    <row r="107" spans="1:8" ht="14.25">
      <c r="A107" t="s">
        <v>8</v>
      </c>
      <c r="C107" t="s">
        <v>549</v>
      </c>
      <c r="D107" t="s">
        <v>399</v>
      </c>
      <c r="E107" t="s">
        <v>109</v>
      </c>
      <c r="F107" t="s">
        <v>33</v>
      </c>
      <c r="G107" t="s">
        <v>491</v>
      </c>
      <c r="H107">
        <v>11.6</v>
      </c>
    </row>
    <row r="108" spans="1:8" ht="14.25">
      <c r="A108" t="s">
        <v>8</v>
      </c>
      <c r="C108" t="s">
        <v>351</v>
      </c>
      <c r="D108" t="s">
        <v>321</v>
      </c>
      <c r="E108" t="s">
        <v>271</v>
      </c>
      <c r="F108" t="s">
        <v>171</v>
      </c>
      <c r="G108" t="s">
        <v>495</v>
      </c>
      <c r="H108">
        <v>9.3</v>
      </c>
    </row>
    <row r="109" spans="1:8" ht="14.25">
      <c r="A109" t="s">
        <v>8</v>
      </c>
      <c r="C109" t="s">
        <v>308</v>
      </c>
      <c r="D109" t="s">
        <v>200</v>
      </c>
      <c r="E109" t="s">
        <v>271</v>
      </c>
      <c r="F109" t="s">
        <v>517</v>
      </c>
      <c r="G109" t="s">
        <v>495</v>
      </c>
      <c r="H109">
        <v>13.3</v>
      </c>
    </row>
    <row r="110" spans="1:9" ht="14.25">
      <c r="A110" t="s">
        <v>9</v>
      </c>
      <c r="C110" t="s">
        <v>355</v>
      </c>
      <c r="D110" t="s">
        <v>71</v>
      </c>
      <c r="E110" t="s">
        <v>271</v>
      </c>
      <c r="F110" t="s">
        <v>378</v>
      </c>
      <c r="G110" t="s">
        <v>494</v>
      </c>
      <c r="H110">
        <v>18</v>
      </c>
    </row>
    <row r="111" spans="1:9" ht="14.25">
      <c r="A111" t="s">
        <v>9</v>
      </c>
      <c r="C111" t="s">
        <v>97</v>
      </c>
      <c r="D111" t="s">
        <v>191</v>
      </c>
      <c r="E111" t="s">
        <v>196</v>
      </c>
      <c r="F111" t="s">
        <v>512</v>
      </c>
      <c r="G111" t="s">
        <v>492</v>
      </c>
      <c r="H111">
        <v>13.6</v>
      </c>
    </row>
    <row r="112" spans="1:9" ht="14.25">
      <c r="A112" t="s">
        <v>9</v>
      </c>
      <c r="C112" t="s">
        <v>538</v>
      </c>
      <c r="D112" t="s">
        <v>363</v>
      </c>
      <c r="E112" t="s">
        <v>271</v>
      </c>
      <c r="F112" t="s">
        <v>450</v>
      </c>
      <c r="G112" t="s">
        <v>494</v>
      </c>
      <c r="H112">
        <v>14.9</v>
      </c>
    </row>
    <row r="113" spans="1:9" ht="14.25">
      <c r="A113" t="s">
        <v>9</v>
      </c>
      <c r="C113" t="s">
        <v>519</v>
      </c>
      <c r="D113" t="s">
        <v>482</v>
      </c>
      <c r="E113" t="s">
        <v>109</v>
      </c>
      <c r="F113" t="s">
        <v>455</v>
      </c>
      <c r="G113" t="s">
        <v>491</v>
      </c>
      <c r="H113">
        <v>6.4</v>
      </c>
    </row>
    <row r="114" spans="1:9" ht="14.25">
      <c r="A114" t="s">
        <v>9</v>
      </c>
      <c r="C114" t="s">
        <v>355</v>
      </c>
      <c r="D114" t="s">
        <v>200</v>
      </c>
      <c r="E114" t="s">
        <v>271</v>
      </c>
      <c r="F114" t="s">
        <v>378</v>
      </c>
      <c r="G114" t="s">
        <v>493</v>
      </c>
      <c r="H114">
        <v>18.4</v>
      </c>
    </row>
    <row r="115" spans="1:9" ht="14.25">
      <c r="A115" t="s">
        <v>9</v>
      </c>
      <c r="C115" t="s">
        <v>99</v>
      </c>
      <c r="D115" t="s">
        <v>202</v>
      </c>
      <c r="E115" t="s">
        <v>271</v>
      </c>
      <c r="F115" t="s">
        <v>444</v>
      </c>
      <c r="G115" t="s">
        <v>493</v>
      </c>
      <c r="H115">
        <v>6</v>
      </c>
    </row>
    <row r="116" spans="1:9" ht="14.25">
      <c r="A116" t="s">
        <v>9</v>
      </c>
      <c r="C116" t="s">
        <v>382</v>
      </c>
      <c r="D116" t="s">
        <v>73</v>
      </c>
      <c r="E116" t="s">
        <v>196</v>
      </c>
      <c r="F116" t="s">
        <v>241</v>
      </c>
      <c r="G116" t="s">
        <v>491</v>
      </c>
      <c r="H116">
        <v>2.4</v>
      </c>
    </row>
    <row r="117" spans="1:9" ht="14.25">
      <c r="A117" t="s">
        <v>9</v>
      </c>
      <c r="C117" t="s">
        <v>502</v>
      </c>
      <c r="D117" t="s">
        <v>41</v>
      </c>
      <c r="E117" t="s">
        <v>109</v>
      </c>
      <c r="F117" t="s">
        <v>544</v>
      </c>
      <c r="G117" t="s">
        <v>491</v>
      </c>
      <c r="H117">
        <v>2.7</v>
      </c>
    </row>
    <row r="118" spans="1:9" ht="14.25">
      <c r="A118" t="s">
        <v>10</v>
      </c>
      <c r="C118" t="s">
        <v>350</v>
      </c>
      <c r="D118" t="s">
        <v>381</v>
      </c>
      <c r="E118" t="s">
        <v>271</v>
      </c>
      <c r="F118" t="s">
        <v>378</v>
      </c>
      <c r="G118" t="s">
        <v>493</v>
      </c>
      <c r="H118">
        <v>12.8</v>
      </c>
    </row>
    <row r="119" spans="1:9" ht="14.25">
      <c r="A119" t="s">
        <v>10</v>
      </c>
      <c r="C119" t="s">
        <v>393</v>
      </c>
      <c r="D119" t="s">
        <v>507</v>
      </c>
      <c r="E119" t="s">
        <v>271</v>
      </c>
      <c r="F119" t="s">
        <v>444</v>
      </c>
      <c r="G119" t="s">
        <v>493</v>
      </c>
      <c r="H119">
        <v>9.6</v>
      </c>
    </row>
    <row r="120" spans="1:9" ht="14.25">
      <c r="A120" t="s">
        <v>10</v>
      </c>
      <c r="C120" t="s">
        <v>379</v>
      </c>
      <c r="D120" t="s">
        <v>287</v>
      </c>
      <c r="E120" t="s">
        <v>196</v>
      </c>
      <c r="F120" t="s">
        <v>241</v>
      </c>
      <c r="G120" t="s">
        <v>493</v>
      </c>
      <c r="H120">
        <v>7.6</v>
      </c>
    </row>
    <row r="121" spans="1:9" ht="14.25">
      <c r="A121" t="s">
        <v>10</v>
      </c>
      <c r="C121" t="s">
        <v>83</v>
      </c>
      <c r="D121" t="s">
        <v>513</v>
      </c>
      <c r="E121" t="s">
        <v>109</v>
      </c>
      <c r="F121" t="s">
        <v>499</v>
      </c>
      <c r="G121" t="s">
        <v>491</v>
      </c>
      <c r="H121">
        <v>10.4</v>
      </c>
    </row>
    <row r="122" spans="1:9" ht="14.25">
      <c r="A122" t="s">
        <v>10</v>
      </c>
      <c r="C122" t="s">
        <v>350</v>
      </c>
      <c r="D122" t="s">
        <v>372</v>
      </c>
      <c r="E122" t="s">
        <v>271</v>
      </c>
      <c r="F122" t="s">
        <v>378</v>
      </c>
      <c r="G122" t="s">
        <v>490</v>
      </c>
      <c r="H122">
        <v>13.3</v>
      </c>
    </row>
    <row r="123" spans="1:9" ht="14.25">
      <c r="A123" t="s">
        <v>10</v>
      </c>
      <c r="C123" t="s">
        <v>465</v>
      </c>
      <c r="D123" t="s">
        <v>459</v>
      </c>
      <c r="E123" t="s">
        <v>109</v>
      </c>
      <c r="F123" t="s">
        <v>544</v>
      </c>
      <c r="G123" t="s">
        <v>490</v>
      </c>
      <c r="H123">
        <v>14.1</v>
      </c>
    </row>
    <row r="124" spans="1:9" ht="14.25">
      <c r="A124" t="s">
        <v>10</v>
      </c>
      <c r="C124" t="s">
        <v>294</v>
      </c>
      <c r="D124" t="s">
        <v>367</v>
      </c>
      <c r="E124" t="s">
        <v>271</v>
      </c>
      <c r="F124" t="s">
        <v>483</v>
      </c>
      <c r="G124" t="s">
        <v>490</v>
      </c>
      <c r="H124">
        <v>-4.9</v>
      </c>
    </row>
    <row r="125" spans="1:9" ht="14.25">
      <c r="A125" t="s">
        <v>10</v>
      </c>
      <c r="C125" t="s">
        <v>301</v>
      </c>
      <c r="D125" t="s">
        <v>338</v>
      </c>
      <c r="E125" t="s">
        <v>0</v>
      </c>
      <c r="F125" t="s">
        <v>388</v>
      </c>
      <c r="G125" t="s">
        <v>491</v>
      </c>
      <c r="H125">
        <v>5</v>
      </c>
    </row>
    <row r="126" spans="1:9" ht="14.25">
      <c r="A126" t="s">
        <v>11</v>
      </c>
      <c r="C126" t="s">
        <v>457</v>
      </c>
      <c r="D126" t="s">
        <v>85</v>
      </c>
      <c r="E126" t="s">
        <v>271</v>
      </c>
      <c r="F126" t="s">
        <v>378</v>
      </c>
      <c r="G126" t="s">
        <v>492</v>
      </c>
      <c r="H126">
        <v>14.4</v>
      </c>
    </row>
    <row r="127" spans="1:9" ht="14.25">
      <c r="A127" t="s">
        <v>11</v>
      </c>
      <c r="C127" t="s">
        <v>253</v>
      </c>
      <c r="D127" t="s">
        <v>69</v>
      </c>
      <c r="E127" t="s">
        <v>271</v>
      </c>
      <c r="F127" t="s">
        <v>387</v>
      </c>
      <c r="G127" t="s">
        <v>490</v>
      </c>
      <c r="H127">
        <v>20.2</v>
      </c>
    </row>
    <row r="128" spans="1:9" ht="14.25">
      <c r="A128" t="s">
        <v>11</v>
      </c>
      <c r="C128" t="s">
        <v>261</v>
      </c>
      <c r="D128" t="s">
        <v>336</v>
      </c>
      <c r="E128" t="s">
        <v>271</v>
      </c>
      <c r="F128" t="s">
        <v>392</v>
      </c>
      <c r="G128" t="s">
        <v>494</v>
      </c>
      <c r="H128">
        <v>18.5</v>
      </c>
    </row>
    <row r="129" spans="1:9" ht="14.25">
      <c r="A129" t="s">
        <v>11</v>
      </c>
      <c r="C129" t="s">
        <v>361</v>
      </c>
      <c r="D129" t="s">
        <v>533</v>
      </c>
      <c r="E129" t="s">
        <v>109</v>
      </c>
      <c r="F129" t="s">
        <v>544</v>
      </c>
      <c r="G129" t="s">
        <v>494</v>
      </c>
      <c r="H129">
        <v>24.3</v>
      </c>
    </row>
    <row r="130" spans="1:9" ht="14.25">
      <c r="A130" t="s">
        <v>11</v>
      </c>
      <c r="C130" t="s">
        <v>457</v>
      </c>
      <c r="D130" t="s">
        <v>339</v>
      </c>
      <c r="E130" t="s">
        <v>271</v>
      </c>
      <c r="F130" t="s">
        <v>378</v>
      </c>
      <c r="G130" t="s">
        <v>493</v>
      </c>
      <c r="H130">
        <v>13.8</v>
      </c>
    </row>
    <row r="131" spans="1:9" ht="14.25">
      <c r="A131" t="s">
        <v>11</v>
      </c>
      <c r="C131" t="s">
        <v>253</v>
      </c>
      <c r="D131" t="s">
        <v>40</v>
      </c>
      <c r="E131" t="s">
        <v>271</v>
      </c>
      <c r="F131" t="s">
        <v>387</v>
      </c>
      <c r="G131" t="s">
        <v>493</v>
      </c>
      <c r="H131">
        <v>12</v>
      </c>
    </row>
    <row r="132" spans="1:9" ht="14.25">
      <c r="A132" t="s">
        <v>11</v>
      </c>
      <c r="C132" t="s">
        <v>475</v>
      </c>
      <c r="D132" t="s">
        <v>321</v>
      </c>
      <c r="E132" t="s">
        <v>271</v>
      </c>
      <c r="F132" t="s">
        <v>517</v>
      </c>
      <c r="G132" t="s">
        <v>495</v>
      </c>
      <c r="H132">
        <v>8.7</v>
      </c>
    </row>
    <row r="133" spans="1:9" ht="14.25">
      <c r="A133" t="s">
        <v>11</v>
      </c>
      <c r="C133" t="s">
        <v>275</v>
      </c>
      <c r="D133" t="s">
        <v>202</v>
      </c>
      <c r="E133" t="s">
        <v>196</v>
      </c>
      <c r="F133" t="s">
        <v>241</v>
      </c>
      <c r="G133" t="s">
        <v>493</v>
      </c>
      <c r="H133">
        <v>5.1</v>
      </c>
    </row>
    <row r="134" spans="1:9" ht="14.25">
      <c r="A134" t="s">
        <v>12</v>
      </c>
      <c r="C134" t="s">
        <v>105</v>
      </c>
      <c r="D134" t="s">
        <v>197</v>
      </c>
      <c r="E134" t="s">
        <v>271</v>
      </c>
      <c r="F134" t="s">
        <v>378</v>
      </c>
      <c r="G134" t="s">
        <v>492</v>
      </c>
      <c r="H134">
        <v>10.6</v>
      </c>
    </row>
    <row r="135" spans="1:9" ht="14.25">
      <c r="A135" t="s">
        <v>12</v>
      </c>
      <c r="C135" t="s">
        <v>478</v>
      </c>
      <c r="D135" t="s">
        <v>386</v>
      </c>
      <c r="E135" t="s">
        <v>271</v>
      </c>
      <c r="F135" t="s">
        <v>387</v>
      </c>
      <c r="G135" t="s">
        <v>492</v>
      </c>
      <c r="H135">
        <v>21.8</v>
      </c>
    </row>
    <row r="136" spans="1:9" ht="14.25">
      <c r="A136" t="s">
        <v>12</v>
      </c>
      <c r="C136" t="s">
        <v>95</v>
      </c>
      <c r="D136" t="s">
        <v>74</v>
      </c>
      <c r="E136" t="s">
        <v>271</v>
      </c>
      <c r="F136" t="s">
        <v>387</v>
      </c>
      <c r="G136" t="s">
        <v>491</v>
      </c>
      <c r="H136">
        <v>19</v>
      </c>
    </row>
    <row r="137" spans="1:9" ht="14.25">
      <c r="A137" t="s">
        <v>12</v>
      </c>
      <c r="C137" t="s">
        <v>503</v>
      </c>
      <c r="D137" t="s">
        <v>335</v>
      </c>
      <c r="E137" t="s">
        <v>109</v>
      </c>
      <c r="F137" t="s">
        <v>33</v>
      </c>
      <c r="G137" t="s">
        <v>491</v>
      </c>
      <c r="H137">
        <v>5.2</v>
      </c>
    </row>
    <row r="138" spans="1:9" ht="14.25">
      <c r="A138" t="s">
        <v>12</v>
      </c>
      <c r="C138" t="s">
        <v>105</v>
      </c>
      <c r="D138" t="s">
        <v>202</v>
      </c>
      <c r="E138" t="s">
        <v>271</v>
      </c>
      <c r="F138" t="s">
        <v>378</v>
      </c>
      <c r="G138" t="s">
        <v>495</v>
      </c>
      <c r="H138">
        <v>7.8</v>
      </c>
    </row>
    <row r="139" spans="1:9" ht="14.25">
      <c r="A139" t="s">
        <v>12</v>
      </c>
      <c r="C139" t="s">
        <v>447</v>
      </c>
      <c r="D139" t="s">
        <v>396</v>
      </c>
      <c r="E139" t="s">
        <v>271</v>
      </c>
      <c r="F139" t="s">
        <v>387</v>
      </c>
      <c r="G139" t="s">
        <v>492</v>
      </c>
      <c r="H139">
        <v>5.3</v>
      </c>
    </row>
    <row r="140" spans="1:9" ht="14.25">
      <c r="A140" t="s">
        <v>12</v>
      </c>
      <c r="C140" t="s">
        <v>283</v>
      </c>
      <c r="D140" t="s">
        <v>292</v>
      </c>
      <c r="E140" t="s">
        <v>109</v>
      </c>
      <c r="F140" t="s">
        <v>476</v>
      </c>
      <c r="G140" t="s">
        <v>491</v>
      </c>
      <c r="H140">
        <v>10.4</v>
      </c>
    </row>
    <row r="141" spans="1:9" ht="14.25">
      <c r="A141" t="s">
        <v>12</v>
      </c>
      <c r="C141" t="s">
        <v>194</v>
      </c>
      <c r="D141" t="s">
        <v>331</v>
      </c>
      <c r="E141" t="s">
        <v>109</v>
      </c>
      <c r="F141" t="s">
        <v>455</v>
      </c>
      <c r="G141" t="s">
        <v>491</v>
      </c>
      <c r="H141">
        <v>7.6</v>
      </c>
    </row>
    <row r="142" spans="1:9" ht="14.25">
      <c r="A142" t="s">
        <v>13</v>
      </c>
      <c r="C142" t="s">
        <v>374</v>
      </c>
      <c r="D142" t="s">
        <v>279</v>
      </c>
      <c r="E142" t="s">
        <v>271</v>
      </c>
      <c r="F142" t="s">
        <v>387</v>
      </c>
      <c r="G142" t="s">
        <v>492</v>
      </c>
      <c r="H142">
        <v>13.7</v>
      </c>
    </row>
    <row r="143" spans="1:9" ht="14.25">
      <c r="A143" t="s">
        <v>13</v>
      </c>
      <c r="C143" t="s">
        <v>536</v>
      </c>
      <c r="D143" t="s">
        <v>254</v>
      </c>
      <c r="E143" t="s">
        <v>271</v>
      </c>
      <c r="F143" t="s">
        <v>467</v>
      </c>
      <c r="G143" t="s">
        <v>494</v>
      </c>
      <c r="H143">
        <v>11.2</v>
      </c>
    </row>
    <row r="144" spans="1:9" ht="14.25">
      <c r="A144" t="s">
        <v>13</v>
      </c>
      <c r="C144" t="s">
        <v>346</v>
      </c>
      <c r="D144" t="s">
        <v>532</v>
      </c>
      <c r="E144" t="s">
        <v>109</v>
      </c>
      <c r="F144" t="s">
        <v>299</v>
      </c>
      <c r="G144" t="s">
        <v>493</v>
      </c>
      <c r="H144">
        <v>5.9</v>
      </c>
    </row>
    <row r="145" spans="1:9" ht="14.25">
      <c r="A145" t="s">
        <v>13</v>
      </c>
      <c r="C145" t="s">
        <v>395</v>
      </c>
      <c r="D145" t="s">
        <v>337</v>
      </c>
      <c r="E145" t="s">
        <v>109</v>
      </c>
      <c r="F145" t="s">
        <v>455</v>
      </c>
      <c r="G145" t="s">
        <v>493</v>
      </c>
      <c r="H145">
        <v>11.6</v>
      </c>
    </row>
    <row r="146" spans="1:9" ht="14.25">
      <c r="A146" t="s">
        <v>13</v>
      </c>
      <c r="C146" t="s">
        <v>374</v>
      </c>
      <c r="D146" t="s">
        <v>257</v>
      </c>
      <c r="E146" t="s">
        <v>271</v>
      </c>
      <c r="F146" t="s">
        <v>387</v>
      </c>
      <c r="G146" t="s">
        <v>493</v>
      </c>
      <c r="H146">
        <v>3.6</v>
      </c>
    </row>
    <row r="147" spans="1:9" ht="14.25">
      <c r="A147" t="s">
        <v>13</v>
      </c>
      <c r="C147" t="s">
        <v>536</v>
      </c>
      <c r="D147" t="s">
        <v>481</v>
      </c>
      <c r="E147" t="s">
        <v>271</v>
      </c>
      <c r="F147" t="s">
        <v>467</v>
      </c>
      <c r="G147" t="s">
        <v>495</v>
      </c>
      <c r="H147">
        <v>4.2</v>
      </c>
    </row>
    <row r="148" spans="1:9" ht="14.25">
      <c r="A148" t="s">
        <v>13</v>
      </c>
      <c r="C148" t="s">
        <v>361</v>
      </c>
      <c r="D148" t="s">
        <v>178</v>
      </c>
      <c r="E148" t="s">
        <v>109</v>
      </c>
      <c r="F148" t="s">
        <v>544</v>
      </c>
      <c r="G148" t="s">
        <v>495</v>
      </c>
      <c r="H148">
        <v>8.9</v>
      </c>
    </row>
    <row r="149" spans="1:9" ht="14.25">
      <c r="A149" t="s">
        <v>13</v>
      </c>
      <c r="C149" t="s">
        <v>400</v>
      </c>
      <c r="D149" t="s">
        <v>473</v>
      </c>
      <c r="E149" t="s">
        <v>109</v>
      </c>
      <c r="F149" t="s">
        <v>33</v>
      </c>
      <c r="G149" t="s">
        <v>495</v>
      </c>
      <c r="H149">
        <v>11.5</v>
      </c>
    </row>
    <row r="150" spans="1:9" ht="14.25">
      <c r="C150" t="s">
        <v>526</v>
      </c>
      <c r="D150" t="s">
        <v>126</v>
      </c>
      <c r="E150" t="s">
        <v>271</v>
      </c>
      <c r="F150" t="s">
        <v>387</v>
      </c>
      <c r="G150" t="s">
        <v>490</v>
      </c>
      <c r="H150">
        <v>36</v>
      </c>
    </row>
    <row r="151" spans="1:7" ht="14.25"/>
    <row r="152" spans="1:7" ht="14.25"/>
    <row r="153" spans="1:7" ht="14.25"/>
    <row r="154" spans="1:7" ht="14.25"/>
    <row r="155" spans="1:7" ht="14.25"/>
    <row r="156" spans="1:7" ht="14.25"/>
    <row r="157" spans="1:7" ht="14.25"/>
    <row r="158" spans="1:7" ht="14.25"/>
    <row r="159" spans="1:7" ht="14.25"/>
    <row r="160" spans="1:7" ht="14.25"/>
    <row r="161" spans="1:7" ht="14.25"/>
    <row r="162" spans="1:7" ht="14.25"/>
    <row r="163" spans="1:7" ht="14.25"/>
    <row r="164" spans="1:7" ht="14.25"/>
    <row r="165" spans="1:7" ht="14.25"/>
    <row r="166" spans="1:7" ht="14.25"/>
    <row r="167" spans="1:7" ht="14.25"/>
    <row r="168" spans="1:7" ht="14.25"/>
    <row r="169" spans="1:7" ht="14.25"/>
    <row r="170" spans="1:7" ht="14.25"/>
    <row r="171" spans="1:7" ht="14.25"/>
    <row r="172" spans="1:9" ht="14.25"/>
    <row r="173" spans="1:9" ht="14.25"/>
    <row r="174" spans="1:9" ht="14.25"/>
    <row r="175" spans="1:9" ht="14.25"/>
    <row r="176" spans="1:9" ht="14.25"/>
    <row r="177" spans="1:9" ht="14.25"/>
    <row r="178" spans="1:9" ht="14.25"/>
    <row r="179" spans="1:9" ht="14.25"/>
    <row r="180" spans="1:9" ht="14.25"/>
    <row r="181" spans="1:9" ht="14.25"/>
    <row r="182" spans="1:9" ht="14.25"/>
    <row r="183" spans="1:9" ht="14.25"/>
    <row r="184" spans="1:9" ht="14.25"/>
    <row r="185" spans="1:9" ht="14.25"/>
    <row r="186" spans="1:9" ht="14.25"/>
    <row r="187" spans="1:9" ht="14.25"/>
    <row r="188" spans="1:9" ht="14.25"/>
    <row r="189" spans="1:9" ht="14.25"/>
    <row r="190" spans="1:9" ht="14.25"/>
    <row r="191" spans="1:7" ht="14.25"/>
    <row r="192" spans="1:7" ht="14.25"/>
    <row r="193" spans="1:7" ht="14.25"/>
    <row r="194" spans="1:7" ht="14.25"/>
    <row r="195" spans="1:7" ht="14.25"/>
    <row r="196" spans="1:7" ht="14.25"/>
    <row r="197" spans="1:7" ht="14.25"/>
    <row r="198" spans="1:7" ht="14.25"/>
    <row r="199" spans="1:7" ht="14.25"/>
    <row r="200" spans="1:7" ht="14.25"/>
    <row r="201" spans="1:7" ht="14.25"/>
    <row r="202" spans="1:7" ht="14.25"/>
    <row r="203" spans="1:7" ht="14.25"/>
    <row r="204" spans="1:7" ht="14.25"/>
    <row r="205" spans="1:7" ht="14.25"/>
    <row r="206" spans="1:7" ht="14.25"/>
    <row r="207" spans="1:8" ht="14.25"/>
    <row r="208" spans="1:7" ht="14.25"/>
    <row r="209" spans="1:7" ht="14.25"/>
    <row r="210" spans="1:7" ht="14.25"/>
    <row r="211" spans="1:7" ht="14.25"/>
    <row r="212" spans="1:7" ht="14.25"/>
    <row r="213" spans="1:7" ht="14.25"/>
    <row r="214" spans="1:7" ht="14.25"/>
    <row r="215" spans="1:7" ht="14.25"/>
    <row r="216" spans="1:7" ht="14.25"/>
    <row r="217" spans="1:7" ht="14.25"/>
    <row r="218" spans="1:7" ht="14.25"/>
    <row r="219" spans="1:8" ht="12" hidden="1"/>
    <row r="220" spans="1:7" ht="14.25"/>
    <row r="221" spans="1:8" ht="14.25"/>
    <row r="222" spans="1:8" ht="14.25"/>
    <row r="223" spans="1:8" ht="14.25"/>
    <row r="224" spans="1:8" ht="14.25"/>
    <row r="225" spans="1:8" ht="14.25"/>
    <row r="226" spans="1:8" ht="14.25"/>
    <row r="227" spans="1:8" ht="14.25"/>
    <row r="228" spans="1:7" ht="14.25"/>
    <row r="229" spans="1:7" ht="14.25"/>
    <row r="230" spans="1:7" ht="14.25"/>
    <row r="231" spans="1:7" ht="14.25"/>
    <row r="232" spans="1:7" ht="14.25"/>
    <row r="233" spans="1:7" ht="14.25"/>
    <row r="234" spans="1:7" ht="14.25"/>
    <row r="235" spans="1:8" ht="14.25"/>
    <row r="236" spans="1:7" ht="14.25"/>
    <row r="237" spans="1:7" ht="14.25"/>
    <row r="238" spans="1:7" ht="14.25"/>
    <row r="239" spans="1:7" ht="14.25"/>
    <row r="240" spans="1:7" ht="14.25"/>
    <row r="241" spans="1:7" ht="14.25"/>
    <row r="242" spans="1:7" ht="14.25"/>
    <row r="243" spans="1:7" ht="14.25"/>
    <row r="244" spans="1:8" ht="14.25"/>
    <row r="245" spans="1:8" ht="14.25"/>
    <row r="246" spans="1:8" ht="14.25"/>
    <row r="247" spans="1:8" ht="14.25"/>
    <row r="248" spans="1:8" ht="14.25"/>
    <row r="249" spans="1:8" ht="14.25"/>
    <row r="250" spans="1:8" ht="14.25"/>
    <row r="251" spans="1:8" ht="14.25"/>
    <row r="252" spans="1:8" ht="14.25"/>
    <row r="253" spans="1:8" ht="14.25"/>
    <row r="254" spans="1:8" ht="14.25"/>
    <row r="255" spans="1:8" ht="14.25"/>
    <row r="256" spans="1:8" ht="14.25"/>
    <row r="257" spans="1:8" ht="14.25"/>
    <row r="258" spans="1:8" ht="14.25"/>
    <row r="259" spans="1:8" ht="14.25"/>
    <row r="260" spans="1:8" ht="14.25"/>
    <row r="261" spans="1:8" ht="14.25"/>
    <row r="262" spans="1:8" ht="14.25"/>
    <row r="263" spans="1:8" ht="14.25"/>
    <row r="264" spans="1:8" ht="14.25"/>
    <row r="265" spans="1:8" ht="14.25"/>
    <row r="266" spans="1:8" ht="14.25"/>
    <row r="267" spans="1:8" ht="14.25"/>
    <row r="268" spans="1:8" ht="14.25"/>
    <row r="269" spans="1:8" ht="14.25"/>
    <row r="270" spans="1:8" ht="14.25"/>
    <row r="271" spans="1:8" ht="14.25"/>
    <row r="272" spans="1:8" ht="14.25"/>
    <row r="273" spans="1:8" ht="14.25"/>
    <row r="274" spans="1:8" ht="14.25"/>
    <row r="275" spans="1:8" ht="14.25"/>
    <row r="276" spans="1:8" ht="14.25"/>
    <row r="277" spans="1:8" ht="14.25"/>
    <row r="278" spans="1:8" ht="14.25"/>
    <row r="279" spans="1:8" ht="14.25"/>
    <row r="280" spans="1:8" ht="14.25"/>
    <row r="281" spans="1:8" ht="14.25"/>
    <row r="282" spans="1:8" ht="14.25"/>
    <row r="283" spans="1:8" ht="14.25"/>
    <row r="284" spans="1:8" ht="14.25"/>
    <row r="285" spans="1:8" ht="14.25"/>
    <row r="286" spans="1:8" ht="14.25"/>
    <row r="287" spans="1:8" ht="14.25"/>
    <row r="288" spans="1:8" ht="14.25"/>
    <row r="289" spans="1:8" ht="14.25"/>
    <row r="290" spans="1:8" ht="14.25"/>
    <row r="291" spans="1:8" ht="14.25"/>
    <row r="292" spans="1:8" ht="14.25"/>
    <row r="293" spans="1:8" ht="14.25"/>
    <row r="294" spans="1:8" ht="14.25"/>
    <row r="295" spans="1:8" ht="14.25"/>
    <row r="296" spans="1:8" ht="14.25"/>
    <row r="297" spans="1:8" ht="14.25"/>
    <row r="298" spans="1:8" ht="14.25"/>
    <row r="299" spans="1:8" ht="14.25"/>
    <row r="300" spans="1:8" ht="14.25"/>
    <row r="301" spans="1:8" ht="14.25"/>
    <row r="302" spans="1:8" ht="14.25"/>
    <row r="303" spans="1:8" ht="14.25"/>
    <row r="304" spans="1:8" ht="14.25"/>
    <row r="305" spans="1:8" ht="14.25"/>
    <row r="306" spans="1:8" ht="14.25"/>
    <row r="307" spans="1:8" ht="14.25"/>
    <row r="308" spans="1:8" ht="14.25"/>
    <row r="309" spans="1:8" ht="14.25"/>
    <row r="310" spans="1:8" ht="14.25"/>
    <row r="311" spans="1:8" ht="14.25"/>
    <row r="312" spans="1:8" ht="14.25"/>
    <row r="313" spans="1:8" ht="14.25"/>
    <row r="314" spans="1:8" ht="14.25"/>
    <row r="315" spans="1:8" ht="14.25"/>
    <row r="316" spans="1:8" ht="14.25"/>
    <row r="317" spans="1:8" ht="14.25"/>
    <row r="318" spans="1:8" ht="14.25"/>
    <row r="319" spans="1:8" ht="14.25"/>
    <row r="320" spans="1:8" ht="14.25"/>
    <row r="321" spans="1:8" ht="14.25"/>
    <row r="322" spans="1:8" ht="14.25"/>
    <row r="323" spans="1:8" ht="14.25"/>
    <row r="324" spans="1:8" ht="14.25"/>
    <row r="325" spans="1:8" ht="14.25"/>
    <row r="326" spans="1:8" ht="14.25"/>
    <row r="327" spans="1:8" ht="14.25"/>
    <row r="328" spans="1:8" ht="14.25"/>
    <row r="329" spans="1:8" ht="14.25"/>
    <row r="330" spans="1:8" ht="14.25"/>
    <row r="331" spans="1:8" ht="14.25"/>
    <row r="332" spans="1:8" ht="14.25"/>
    <row r="333" spans="1:8" ht="14.25"/>
    <row r="334" spans="1:8" ht="14.25"/>
    <row r="335" spans="1:8" ht="14.25"/>
    <row r="336" spans="1:8" ht="14.25"/>
    <row r="337" spans="1:7" ht="14.25"/>
    <row r="338" spans="1:7" ht="14.25"/>
    <row r="339" spans="1:7" ht="14.25"/>
    <row r="340" spans="1:7" ht="14.25"/>
    <row r="341" spans="1:7" ht="14.25"/>
    <row r="342" spans="1:7" ht="14.25"/>
    <row r="343" spans="1:7" ht="14.25"/>
    <row r="344" spans="1:7" ht="14.25"/>
    <row r="345" spans="1:7" ht="14.25"/>
    <row r="346" spans="1:7" ht="14.25"/>
    <row r="347" spans="1:7" ht="14.25"/>
    <row r="348" spans="1:7" ht="14.25"/>
    <row r="349" spans="1:7" ht="14.25"/>
    <row r="350" spans="1:7" ht="14.25"/>
    <row r="351" spans="1:7" ht="14.25"/>
    <row r="352" spans="1:7" ht="14.25"/>
    <row r="353" spans="1:7" ht="14.25"/>
    <row r="354" spans="1:7" ht="14.25"/>
    <row r="355" spans="1:7" ht="14.25"/>
    <row r="356" spans="1:7" ht="14.25"/>
    <row r="357" spans="1:7" ht="14.25"/>
    <row r="358" spans="1:7" ht="14.25"/>
    <row r="359" spans="1:7" ht="14.25"/>
    <row r="360" spans="1:7" ht="14.25"/>
    <row r="361" spans="1:7" ht="14.25"/>
    <row r="362" spans="1:7" ht="14.25"/>
    <row r="363" spans="1:7" ht="14.25"/>
    <row r="364" spans="1:7" ht="14.25"/>
    <row r="365" spans="1:7" ht="14.25"/>
    <row r="366" spans="1:7" ht="14.25"/>
    <row r="367" spans="1:7" ht="14.25"/>
    <row r="368" spans="1:7" ht="14.25"/>
    <row r="369" spans="1:7" ht="14.25"/>
    <row r="370" spans="1:7" ht="14.25"/>
    <row r="371" spans="1:7" ht="14.25"/>
    <row r="372" spans="1:7" ht="14.25"/>
    <row r="373" spans="1:7" ht="14.25"/>
    <row r="374" spans="1:7" ht="14.25"/>
    <row r="375" spans="1:7" ht="14.25"/>
    <row r="376" spans="1:7" ht="14.25"/>
    <row r="377" spans="1:7" ht="14.25"/>
    <row r="378" spans="1:7" ht="14.25"/>
    <row r="379" spans="1:7" ht="14.25"/>
    <row r="380" spans="1:7" ht="14.25"/>
    <row r="381" spans="1:7" ht="14.25"/>
    <row r="382" spans="1:7" ht="14.25"/>
    <row r="383" spans="1:7" ht="14.25"/>
    <row r="384" spans="1:7" ht="14.25"/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  <headerFooter alignWithMargins="0">
    <oddFooter>&amp;C&amp;"Arial"&amp;10Edition du 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384"/>
  <sheetViews>
    <sheetView showGridLines="0" defaultGridColor="0" colorId="0" workbookViewId="0" topLeftCell="A1">
      <pane ySplit="9" topLeftCell="A10" activePane="bottomLeft" state="frozen"/>
      <selection pane="bottomLeft" activeCell="BM10" sqref="BM10"/>
    </sheetView>
  </sheetViews>
  <sheetFormatPr defaultColWidth="11.00390625" defaultRowHeight="14.25"/>
  <cols>
    <col min="1" max="1" width="6.375" customWidth="1"/>
    <col min="2" max="2" width="19.25390625" style="0" customWidth="1"/>
    <col min="3" max="3" width="15.375" style="0" customWidth="1"/>
    <col min="4" max="4" width="5.375" style="0" customWidth="1"/>
    <col min="5" max="5" width="9.25390625" style="0" customWidth="1"/>
    <col min="6" max="6" width="8.375" customWidth="1"/>
    <col min="7" max="7" width="5.75390625" style="0" hidden="1" customWidth="1"/>
    <col min="8" max="24" width="4.75390625" style="0" hidden="1" customWidth="1"/>
    <col min="25" max="25" width="4.75390625" style="0" customWidth="1"/>
    <col min="26" max="26" width="8.625" style="0" customWidth="1"/>
    <col min="27" max="27" width="8.125" style="0" hidden="1" customWidth="1"/>
  </cols>
  <sheetData>
    <row r="1" spans="1:28" ht="14.25">
      <c r="A1" t="s">
        <v>268</v>
      </c>
    </row>
    <row r="2" spans="1:28" ht="14.25">
      <c r="A2" t="s">
        <v>4</v>
      </c>
    </row>
    <row r="3" spans="1:28" ht="14.25"/>
    <row r="4" spans="1:28" ht="12" hidden="1"/>
    <row r="5" spans="1:28" ht="12" hidden="1">
      <c r="A5" t="s">
        <v>464</v>
      </c>
      <c r="B5" t="s">
        <v>398</v>
      </c>
      <c r="C5" t="s">
        <v>79</v>
      </c>
      <c r="D5" t="s">
        <v>394</v>
      </c>
      <c r="E5" t="s">
        <v>48</v>
      </c>
      <c r="F5" t="s">
        <v>228</v>
      </c>
      <c r="G5" t="s">
        <v>314</v>
      </c>
      <c r="H5">
        <v>1</v>
      </c>
      <c r="I5">
        <v>2</v>
      </c>
      <c r="J5">
        <v>3</v>
      </c>
      <c r="K5">
        <v>4</v>
      </c>
      <c r="L5">
        <v>5</v>
      </c>
      <c r="M5">
        <v>6</v>
      </c>
      <c r="N5">
        <v>7</v>
      </c>
      <c r="O5">
        <v>8</v>
      </c>
      <c r="P5">
        <v>9</v>
      </c>
      <c r="Q5">
        <v>10</v>
      </c>
      <c r="R5">
        <v>11</v>
      </c>
      <c r="S5">
        <v>12</v>
      </c>
      <c r="T5">
        <v>13</v>
      </c>
      <c r="U5">
        <v>14</v>
      </c>
      <c r="V5">
        <v>15</v>
      </c>
      <c r="W5">
        <v>16</v>
      </c>
      <c r="X5">
        <v>17</v>
      </c>
      <c r="Y5">
        <v>18</v>
      </c>
      <c r="Z5" t="s">
        <v>528</v>
      </c>
    </row>
    <row r="6" spans="1:28" ht="12" hidden="1">
      <c r="A6" t="s">
        <v>470</v>
      </c>
      <c r="B6" t="s">
        <v>391</v>
      </c>
      <c r="C6" t="s">
        <v>539</v>
      </c>
      <c r="D6" t="s">
        <v>394</v>
      </c>
      <c r="Z6" t="s">
        <v>511</v>
      </c>
    </row>
    <row r="7" spans="1:28" ht="12" hidden="1"/>
    <row r="8" spans="1:28" ht="12" hidden="1"/>
    <row r="9" spans="1:28" ht="14.25">
      <c r="A9" t="s">
        <v>464</v>
      </c>
      <c r="B9" t="s">
        <v>398</v>
      </c>
      <c r="C9" t="s">
        <v>79</v>
      </c>
      <c r="D9" t="s">
        <v>394</v>
      </c>
      <c r="E9" t="s">
        <v>48</v>
      </c>
      <c r="F9" t="s">
        <v>227</v>
      </c>
      <c r="G9" t="s">
        <v>314</v>
      </c>
      <c r="H9">
        <v>1</v>
      </c>
      <c r="I9">
        <v>2</v>
      </c>
      <c r="J9">
        <v>3</v>
      </c>
      <c r="K9">
        <v>4</v>
      </c>
      <c r="L9">
        <v>5</v>
      </c>
      <c r="M9">
        <v>6</v>
      </c>
      <c r="N9">
        <v>7</v>
      </c>
      <c r="O9">
        <v>8</v>
      </c>
      <c r="P9">
        <v>9</v>
      </c>
      <c r="Q9">
        <v>10</v>
      </c>
      <c r="R9">
        <v>11</v>
      </c>
      <c r="S9">
        <v>12</v>
      </c>
      <c r="T9">
        <v>13</v>
      </c>
      <c r="U9">
        <v>14</v>
      </c>
      <c r="V9">
        <v>15</v>
      </c>
      <c r="W9">
        <v>16</v>
      </c>
      <c r="X9">
        <v>17</v>
      </c>
      <c r="Y9">
        <v>18</v>
      </c>
    </row>
    <row r="10" spans="1:28" ht="14.25">
      <c r="A10" t="s">
        <v>340</v>
      </c>
    </row>
    <row r="11" spans="1:28" ht="14.25">
      <c r="A11">
        <v>1</v>
      </c>
      <c r="B11" t="s">
        <v>377</v>
      </c>
      <c r="C11" t="s">
        <v>514</v>
      </c>
      <c r="D11" t="s">
        <v>109</v>
      </c>
      <c r="E11" t="s">
        <v>544</v>
      </c>
      <c r="F11" t="s">
        <v>264</v>
      </c>
      <c r="G11">
        <v>6.2</v>
      </c>
      <c r="H11">
        <v>2</v>
      </c>
      <c r="I11">
        <v>3</v>
      </c>
      <c r="J11">
        <v>3</v>
      </c>
      <c r="K11">
        <v>4</v>
      </c>
      <c r="L11">
        <v>5</v>
      </c>
      <c r="M11">
        <v>5</v>
      </c>
      <c r="N11">
        <v>3</v>
      </c>
      <c r="O11">
        <v>4</v>
      </c>
      <c r="P11">
        <v>4</v>
      </c>
      <c r="Q11">
        <v>2</v>
      </c>
      <c r="R11">
        <v>5</v>
      </c>
      <c r="S11">
        <v>6</v>
      </c>
      <c r="T11">
        <v>5</v>
      </c>
      <c r="U11">
        <v>4</v>
      </c>
      <c r="V11">
        <v>3</v>
      </c>
      <c r="W11">
        <v>5</v>
      </c>
      <c r="X11">
        <v>3</v>
      </c>
      <c r="Y11">
        <v>5</v>
      </c>
      <c r="Z11">
        <f>SUM(H11:Y11)</f>
        <v>71</v>
      </c>
      <c r="AA11">
        <v>1</v>
      </c>
    </row>
    <row r="12" spans="1:28" ht="14.25">
      <c r="A12">
        <f>IF(Z12=Z11,A11,AA12)</f>
        <v>2</v>
      </c>
      <c r="B12" t="s">
        <v>377</v>
      </c>
      <c r="C12" t="s">
        <v>365</v>
      </c>
      <c r="D12" t="s">
        <v>109</v>
      </c>
      <c r="E12" t="s">
        <v>544</v>
      </c>
      <c r="F12" t="s">
        <v>265</v>
      </c>
      <c r="G12">
        <v>3</v>
      </c>
      <c r="H12">
        <v>3</v>
      </c>
      <c r="I12">
        <v>4</v>
      </c>
      <c r="J12">
        <v>5</v>
      </c>
      <c r="K12">
        <v>5</v>
      </c>
      <c r="L12">
        <v>5</v>
      </c>
      <c r="M12">
        <v>3</v>
      </c>
      <c r="N12">
        <v>4</v>
      </c>
      <c r="O12">
        <v>4</v>
      </c>
      <c r="P12">
        <v>5</v>
      </c>
      <c r="Q12">
        <v>3</v>
      </c>
      <c r="R12">
        <v>4</v>
      </c>
      <c r="S12">
        <v>5</v>
      </c>
      <c r="T12">
        <v>5</v>
      </c>
      <c r="U12">
        <v>3</v>
      </c>
      <c r="V12">
        <v>5</v>
      </c>
      <c r="W12">
        <v>4</v>
      </c>
      <c r="X12">
        <v>4</v>
      </c>
      <c r="Y12">
        <v>4</v>
      </c>
      <c r="Z12">
        <f>SUM(H12:Y12)</f>
        <v>75</v>
      </c>
      <c r="AA12">
        <f>AA11+1</f>
        <v>2</v>
      </c>
    </row>
    <row r="13" spans="1:28" ht="14.25">
      <c r="A13">
        <f>IF(Z13=Z12,A12,AA13)</f>
        <v>3</v>
      </c>
      <c r="B13" t="s">
        <v>291</v>
      </c>
      <c r="C13" t="s">
        <v>380</v>
      </c>
      <c r="D13" t="s">
        <v>109</v>
      </c>
      <c r="E13" t="s">
        <v>33</v>
      </c>
      <c r="F13" t="s">
        <v>265</v>
      </c>
      <c r="G13">
        <v>8.6</v>
      </c>
      <c r="H13">
        <v>4</v>
      </c>
      <c r="I13">
        <v>5</v>
      </c>
      <c r="J13">
        <v>4</v>
      </c>
      <c r="K13">
        <v>4</v>
      </c>
      <c r="L13">
        <v>4</v>
      </c>
      <c r="M13">
        <v>4</v>
      </c>
      <c r="N13">
        <v>3</v>
      </c>
      <c r="O13">
        <v>4</v>
      </c>
      <c r="P13">
        <v>5</v>
      </c>
      <c r="Q13">
        <v>4</v>
      </c>
      <c r="R13">
        <v>5</v>
      </c>
      <c r="S13">
        <v>5</v>
      </c>
      <c r="T13">
        <v>7</v>
      </c>
      <c r="U13">
        <v>2</v>
      </c>
      <c r="V13">
        <v>4</v>
      </c>
      <c r="W13">
        <v>3</v>
      </c>
      <c r="X13">
        <v>5</v>
      </c>
      <c r="Y13">
        <v>5</v>
      </c>
      <c r="Z13">
        <f>SUM(H13:Y13)</f>
        <v>77</v>
      </c>
      <c r="AA13">
        <f>AA12+1</f>
        <v>3</v>
      </c>
    </row>
    <row r="14" spans="1:28" ht="14.25">
      <c r="A14">
        <v>4</v>
      </c>
      <c r="B14" t="s">
        <v>524</v>
      </c>
      <c r="C14" t="s">
        <v>285</v>
      </c>
      <c r="D14" t="s">
        <v>109</v>
      </c>
      <c r="E14" t="s">
        <v>499</v>
      </c>
      <c r="F14" t="s">
        <v>265</v>
      </c>
      <c r="G14">
        <v>21.2</v>
      </c>
      <c r="H14">
        <v>4</v>
      </c>
      <c r="I14">
        <v>4</v>
      </c>
      <c r="J14">
        <v>3</v>
      </c>
      <c r="K14">
        <v>5</v>
      </c>
      <c r="L14">
        <v>7</v>
      </c>
      <c r="M14">
        <v>5</v>
      </c>
      <c r="N14">
        <v>3</v>
      </c>
      <c r="O14">
        <v>4</v>
      </c>
      <c r="P14">
        <v>4</v>
      </c>
      <c r="Q14">
        <v>3</v>
      </c>
      <c r="R14">
        <v>4</v>
      </c>
      <c r="S14">
        <v>5</v>
      </c>
      <c r="T14">
        <v>3</v>
      </c>
      <c r="U14">
        <v>4</v>
      </c>
      <c r="V14">
        <v>4</v>
      </c>
      <c r="W14">
        <v>7</v>
      </c>
      <c r="X14">
        <v>4</v>
      </c>
      <c r="Y14">
        <v>4</v>
      </c>
      <c r="Z14">
        <f>SUM(H14:Y14)</f>
        <v>77</v>
      </c>
      <c r="AA14">
        <f>AA13+1</f>
        <v>4</v>
      </c>
    </row>
    <row r="15" spans="1:28" ht="14.25">
      <c r="A15">
        <f>IF(Z15=Z14,A14,AA15)</f>
        <v>5</v>
      </c>
      <c r="B15" t="s">
        <v>291</v>
      </c>
      <c r="C15" t="s">
        <v>259</v>
      </c>
      <c r="D15" t="s">
        <v>109</v>
      </c>
      <c r="E15" t="s">
        <v>33</v>
      </c>
      <c r="F15" t="s">
        <v>265</v>
      </c>
      <c r="G15">
        <v>12</v>
      </c>
      <c r="H15">
        <v>3</v>
      </c>
      <c r="I15">
        <v>6</v>
      </c>
      <c r="J15">
        <v>7</v>
      </c>
      <c r="K15">
        <v>6</v>
      </c>
      <c r="L15">
        <v>3</v>
      </c>
      <c r="M15">
        <v>5</v>
      </c>
      <c r="N15">
        <v>4</v>
      </c>
      <c r="O15">
        <v>3</v>
      </c>
      <c r="P15">
        <v>5</v>
      </c>
      <c r="Q15">
        <v>3</v>
      </c>
      <c r="R15">
        <v>4</v>
      </c>
      <c r="S15">
        <v>4</v>
      </c>
      <c r="T15">
        <v>5</v>
      </c>
      <c r="U15">
        <v>5</v>
      </c>
      <c r="V15">
        <v>5</v>
      </c>
      <c r="W15">
        <v>3</v>
      </c>
      <c r="X15">
        <v>4</v>
      </c>
      <c r="Y15">
        <v>5</v>
      </c>
      <c r="Z15">
        <f>SUM(H15:Y15)</f>
        <v>80</v>
      </c>
      <c r="AA15">
        <f>AA14+1</f>
        <v>5</v>
      </c>
    </row>
    <row r="16" spans="1:28" ht="14.25">
      <c r="A16">
        <f>IF(Z16=Z15,A15,AA16)</f>
        <v>6</v>
      </c>
      <c r="B16" t="s">
        <v>343</v>
      </c>
      <c r="C16" t="s">
        <v>359</v>
      </c>
      <c r="D16" t="s">
        <v>109</v>
      </c>
      <c r="E16" t="s">
        <v>544</v>
      </c>
      <c r="F16" t="s">
        <v>264</v>
      </c>
      <c r="G16">
        <v>12.8</v>
      </c>
      <c r="H16">
        <v>3</v>
      </c>
      <c r="I16">
        <v>5</v>
      </c>
      <c r="J16">
        <v>5</v>
      </c>
      <c r="K16">
        <v>3</v>
      </c>
      <c r="L16">
        <v>6</v>
      </c>
      <c r="M16">
        <v>5</v>
      </c>
      <c r="N16">
        <v>3</v>
      </c>
      <c r="O16">
        <v>4</v>
      </c>
      <c r="P16">
        <v>4</v>
      </c>
      <c r="Q16">
        <v>4</v>
      </c>
      <c r="R16">
        <v>5</v>
      </c>
      <c r="S16">
        <v>5</v>
      </c>
      <c r="T16">
        <v>6</v>
      </c>
      <c r="U16">
        <v>4</v>
      </c>
      <c r="V16">
        <v>5</v>
      </c>
      <c r="W16">
        <v>5</v>
      </c>
      <c r="X16">
        <v>4</v>
      </c>
      <c r="Y16">
        <v>5</v>
      </c>
      <c r="Z16">
        <f>SUM(H16:Y16)</f>
        <v>81</v>
      </c>
      <c r="AA16">
        <f>AA15+1</f>
        <v>6</v>
      </c>
    </row>
    <row r="17" spans="1:28" ht="14.25">
      <c r="A17">
        <f>IF(Z17=Z16,A16,AA17)</f>
        <v>6</v>
      </c>
      <c r="B17" t="s">
        <v>535</v>
      </c>
      <c r="C17" t="s">
        <v>515</v>
      </c>
      <c r="D17" t="s">
        <v>271</v>
      </c>
      <c r="E17" t="s">
        <v>387</v>
      </c>
      <c r="F17" t="s">
        <v>264</v>
      </c>
      <c r="G17">
        <v>17</v>
      </c>
      <c r="H17">
        <v>3</v>
      </c>
      <c r="I17">
        <v>3</v>
      </c>
      <c r="J17">
        <v>4</v>
      </c>
      <c r="K17">
        <v>5</v>
      </c>
      <c r="L17">
        <v>7</v>
      </c>
      <c r="M17">
        <v>4</v>
      </c>
      <c r="N17">
        <v>4</v>
      </c>
      <c r="O17">
        <v>3</v>
      </c>
      <c r="P17">
        <v>5</v>
      </c>
      <c r="Q17">
        <v>3</v>
      </c>
      <c r="R17">
        <v>4</v>
      </c>
      <c r="S17">
        <v>6</v>
      </c>
      <c r="T17">
        <v>7</v>
      </c>
      <c r="U17">
        <v>4</v>
      </c>
      <c r="V17">
        <v>6</v>
      </c>
      <c r="W17">
        <v>4</v>
      </c>
      <c r="X17">
        <v>4</v>
      </c>
      <c r="Y17">
        <v>5</v>
      </c>
      <c r="Z17">
        <f>SUM(H17:Y17)</f>
        <v>81</v>
      </c>
      <c r="AA17">
        <f>AA16+1</f>
        <v>7</v>
      </c>
    </row>
    <row r="18" spans="1:28" ht="14.25">
      <c r="A18">
        <f>IF(Z18=Z17,A17,AA18)</f>
        <v>8</v>
      </c>
      <c r="B18" t="s">
        <v>84</v>
      </c>
      <c r="C18" t="s">
        <v>43</v>
      </c>
      <c r="D18" t="s">
        <v>0</v>
      </c>
      <c r="E18" t="s">
        <v>358</v>
      </c>
      <c r="F18" t="s">
        <v>264</v>
      </c>
      <c r="G18">
        <v>29.8</v>
      </c>
      <c r="H18">
        <v>5</v>
      </c>
      <c r="I18">
        <v>4</v>
      </c>
      <c r="J18">
        <v>5</v>
      </c>
      <c r="K18">
        <v>4</v>
      </c>
      <c r="L18">
        <v>5</v>
      </c>
      <c r="M18">
        <v>4</v>
      </c>
      <c r="N18">
        <v>5</v>
      </c>
      <c r="O18">
        <v>5</v>
      </c>
      <c r="P18">
        <v>4</v>
      </c>
      <c r="Q18">
        <v>3</v>
      </c>
      <c r="R18">
        <v>6</v>
      </c>
      <c r="S18">
        <v>5</v>
      </c>
      <c r="T18">
        <v>5</v>
      </c>
      <c r="U18">
        <v>3</v>
      </c>
      <c r="V18">
        <v>4</v>
      </c>
      <c r="W18">
        <v>5</v>
      </c>
      <c r="X18">
        <v>5</v>
      </c>
      <c r="Y18">
        <v>6</v>
      </c>
      <c r="Z18">
        <f>SUM(H18:Y18)</f>
        <v>83</v>
      </c>
      <c r="AA18">
        <f>AA17+1</f>
        <v>8</v>
      </c>
    </row>
    <row r="19" spans="1:28" ht="14.25">
      <c r="A19">
        <f>IF(Z19=Z18,A18,AA19)</f>
        <v>9</v>
      </c>
      <c r="B19" t="s">
        <v>525</v>
      </c>
      <c r="C19" t="s">
        <v>78</v>
      </c>
      <c r="D19" t="s">
        <v>196</v>
      </c>
      <c r="E19" t="s">
        <v>241</v>
      </c>
      <c r="F19" t="s">
        <v>264</v>
      </c>
      <c r="G19">
        <v>29.5</v>
      </c>
      <c r="H19">
        <v>3</v>
      </c>
      <c r="I19">
        <v>7</v>
      </c>
      <c r="J19">
        <v>5</v>
      </c>
      <c r="K19">
        <v>6</v>
      </c>
      <c r="L19">
        <v>3</v>
      </c>
      <c r="M19">
        <v>5</v>
      </c>
      <c r="N19">
        <v>5</v>
      </c>
      <c r="O19">
        <v>5</v>
      </c>
      <c r="P19">
        <v>6</v>
      </c>
      <c r="Q19">
        <v>2</v>
      </c>
      <c r="R19">
        <v>4</v>
      </c>
      <c r="S19">
        <v>4</v>
      </c>
      <c r="T19">
        <v>4</v>
      </c>
      <c r="U19">
        <v>7</v>
      </c>
      <c r="V19">
        <v>7</v>
      </c>
      <c r="W19">
        <v>4</v>
      </c>
      <c r="X19">
        <v>5</v>
      </c>
      <c r="Y19">
        <v>5</v>
      </c>
      <c r="Z19">
        <f>SUM(H19:Y19)</f>
        <v>87</v>
      </c>
      <c r="AA19">
        <f>AA18+1</f>
        <v>9</v>
      </c>
    </row>
    <row r="20" spans="1:28" ht="14.25">
      <c r="A20">
        <f>IF(Z20=Z19,A19,AA20)</f>
        <v>10</v>
      </c>
      <c r="B20" t="s">
        <v>525</v>
      </c>
      <c r="C20" t="s">
        <v>496</v>
      </c>
      <c r="D20" t="s">
        <v>196</v>
      </c>
      <c r="E20" t="s">
        <v>241</v>
      </c>
      <c r="F20" t="s">
        <v>264</v>
      </c>
      <c r="G20">
        <v>36</v>
      </c>
      <c r="H20">
        <v>5</v>
      </c>
      <c r="I20">
        <v>6</v>
      </c>
      <c r="J20">
        <v>6</v>
      </c>
      <c r="K20">
        <v>6</v>
      </c>
      <c r="L20">
        <v>6</v>
      </c>
      <c r="M20">
        <v>9</v>
      </c>
      <c r="N20">
        <v>4</v>
      </c>
      <c r="O20">
        <v>8</v>
      </c>
      <c r="P20">
        <v>5</v>
      </c>
      <c r="Q20">
        <v>4</v>
      </c>
      <c r="R20">
        <v>9</v>
      </c>
      <c r="S20">
        <v>8</v>
      </c>
      <c r="T20">
        <v>10</v>
      </c>
      <c r="U20">
        <v>6</v>
      </c>
      <c r="V20">
        <v>9</v>
      </c>
      <c r="W20">
        <v>6</v>
      </c>
      <c r="X20">
        <v>4</v>
      </c>
      <c r="Y20">
        <v>7</v>
      </c>
      <c r="Z20">
        <f>SUM(H20:Y20)</f>
        <v>118</v>
      </c>
      <c r="AA20">
        <f>AA19+1</f>
        <v>10</v>
      </c>
    </row>
    <row r="21" spans="1:28" ht="14.25">
      <c r="A21" t="s">
        <v>342</v>
      </c>
    </row>
    <row r="22" spans="1:28" ht="14.25">
      <c r="A22">
        <f>IF(Z22=Z20,A20,AA22)</f>
        <v>1</v>
      </c>
      <c r="B22" t="s">
        <v>535</v>
      </c>
      <c r="C22" t="s">
        <v>243</v>
      </c>
      <c r="D22" t="s">
        <v>271</v>
      </c>
      <c r="E22" t="s">
        <v>387</v>
      </c>
      <c r="F22" t="s">
        <v>333</v>
      </c>
      <c r="G22">
        <v>13</v>
      </c>
      <c r="H22">
        <v>3</v>
      </c>
      <c r="I22">
        <v>2</v>
      </c>
      <c r="J22">
        <v>5</v>
      </c>
      <c r="K22">
        <v>4</v>
      </c>
      <c r="L22">
        <v>5</v>
      </c>
      <c r="M22">
        <v>4</v>
      </c>
      <c r="N22">
        <v>3</v>
      </c>
      <c r="O22">
        <v>4</v>
      </c>
      <c r="P22">
        <v>5</v>
      </c>
      <c r="Q22">
        <v>3</v>
      </c>
      <c r="R22">
        <v>8</v>
      </c>
      <c r="S22">
        <v>9</v>
      </c>
      <c r="T22">
        <v>7</v>
      </c>
      <c r="U22">
        <v>3</v>
      </c>
      <c r="V22">
        <v>6</v>
      </c>
      <c r="W22">
        <v>6</v>
      </c>
      <c r="X22">
        <v>4</v>
      </c>
      <c r="Y22">
        <v>8</v>
      </c>
      <c r="Z22">
        <f>SUM(H22:Y22)</f>
        <v>89</v>
      </c>
      <c r="AA22">
        <v>1</v>
      </c>
    </row>
    <row r="23" spans="1:28" ht="14.25">
      <c r="A23">
        <f>IF(Z23=Z22,A22,AA23)</f>
        <v>2</v>
      </c>
      <c r="B23" t="s">
        <v>525</v>
      </c>
      <c r="C23" t="s">
        <v>448</v>
      </c>
      <c r="D23" t="s">
        <v>196</v>
      </c>
      <c r="E23" t="s">
        <v>241</v>
      </c>
      <c r="F23" t="s">
        <v>333</v>
      </c>
      <c r="G23">
        <v>24.5</v>
      </c>
      <c r="H23">
        <v>5</v>
      </c>
      <c r="I23">
        <v>4</v>
      </c>
      <c r="J23">
        <v>6</v>
      </c>
      <c r="K23">
        <v>6</v>
      </c>
      <c r="L23">
        <v>5</v>
      </c>
      <c r="M23">
        <v>6</v>
      </c>
      <c r="N23">
        <v>3</v>
      </c>
      <c r="O23">
        <v>4</v>
      </c>
      <c r="P23">
        <v>8</v>
      </c>
      <c r="Q23">
        <v>6</v>
      </c>
      <c r="R23">
        <v>9</v>
      </c>
      <c r="S23">
        <v>5</v>
      </c>
      <c r="T23">
        <v>7</v>
      </c>
      <c r="U23">
        <v>5</v>
      </c>
      <c r="V23">
        <v>5</v>
      </c>
      <c r="W23">
        <v>3</v>
      </c>
      <c r="X23">
        <v>7</v>
      </c>
      <c r="Y23">
        <v>7</v>
      </c>
      <c r="Z23">
        <f>SUM(H23:Y23)</f>
        <v>101</v>
      </c>
      <c r="AA23">
        <f>AA22+1</f>
        <v>2</v>
      </c>
    </row>
    <row r="24" spans="1:28" ht="14.25">
      <c r="A24" t="s">
        <v>248</v>
      </c>
    </row>
    <row r="25" spans="1:28" ht="14.25">
      <c r="A25">
        <f>IF(Z25=Z23,A23,AA25)</f>
        <v>1</v>
      </c>
      <c r="B25" t="s">
        <v>449</v>
      </c>
      <c r="C25" t="s">
        <v>201</v>
      </c>
      <c r="D25" t="s">
        <v>196</v>
      </c>
      <c r="E25" t="s">
        <v>190</v>
      </c>
      <c r="F25" t="s">
        <v>490</v>
      </c>
      <c r="G25">
        <v>10.2</v>
      </c>
      <c r="H25">
        <v>3</v>
      </c>
      <c r="I25">
        <v>5</v>
      </c>
      <c r="J25">
        <v>3</v>
      </c>
      <c r="K25">
        <v>5</v>
      </c>
      <c r="L25">
        <v>5</v>
      </c>
      <c r="M25">
        <v>4</v>
      </c>
      <c r="N25">
        <v>2</v>
      </c>
      <c r="O25">
        <v>4</v>
      </c>
      <c r="P25">
        <v>5</v>
      </c>
      <c r="Q25">
        <v>3</v>
      </c>
      <c r="R25">
        <v>4</v>
      </c>
      <c r="S25">
        <v>5</v>
      </c>
      <c r="T25">
        <v>4</v>
      </c>
      <c r="U25">
        <v>3</v>
      </c>
      <c r="V25">
        <v>5</v>
      </c>
      <c r="W25">
        <v>5</v>
      </c>
      <c r="X25">
        <v>4</v>
      </c>
      <c r="Y25">
        <v>4</v>
      </c>
      <c r="Z25">
        <f>SUM(H25:Y25)</f>
        <v>73</v>
      </c>
      <c r="AA25">
        <v>1</v>
      </c>
    </row>
    <row r="26" spans="1:28" ht="14.25">
      <c r="A26">
        <f>IF(Z26=Z25,A25,AA26)</f>
        <v>2</v>
      </c>
      <c r="B26" t="s">
        <v>253</v>
      </c>
      <c r="C26" t="s">
        <v>69</v>
      </c>
      <c r="D26" t="s">
        <v>271</v>
      </c>
      <c r="E26" t="s">
        <v>387</v>
      </c>
      <c r="F26" t="s">
        <v>490</v>
      </c>
      <c r="G26">
        <v>20.2</v>
      </c>
      <c r="H26">
        <v>4</v>
      </c>
      <c r="I26">
        <v>4</v>
      </c>
      <c r="J26">
        <v>5</v>
      </c>
      <c r="K26">
        <v>5</v>
      </c>
      <c r="L26">
        <v>4</v>
      </c>
      <c r="M26">
        <v>4</v>
      </c>
      <c r="N26">
        <v>4</v>
      </c>
      <c r="O26">
        <v>4</v>
      </c>
      <c r="P26">
        <v>4</v>
      </c>
      <c r="Q26">
        <v>3</v>
      </c>
      <c r="R26">
        <v>5</v>
      </c>
      <c r="S26">
        <v>5</v>
      </c>
      <c r="T26">
        <v>6</v>
      </c>
      <c r="U26">
        <v>4</v>
      </c>
      <c r="V26">
        <v>4</v>
      </c>
      <c r="W26">
        <v>4</v>
      </c>
      <c r="X26">
        <v>4</v>
      </c>
      <c r="Y26">
        <v>4</v>
      </c>
      <c r="Z26">
        <f>SUM(H26:Y26)</f>
        <v>77</v>
      </c>
      <c r="AA26">
        <f>AA25+1</f>
        <v>2</v>
      </c>
    </row>
    <row r="27" spans="1:28" ht="14.25">
      <c r="A27">
        <f>IF(Z27=Z26,A26,AA27)</f>
        <v>3</v>
      </c>
      <c r="B27" t="s">
        <v>297</v>
      </c>
      <c r="C27" t="s">
        <v>368</v>
      </c>
      <c r="D27" t="s">
        <v>109</v>
      </c>
      <c r="E27" t="s">
        <v>544</v>
      </c>
      <c r="F27" t="s">
        <v>490</v>
      </c>
      <c r="G27">
        <v>9.2</v>
      </c>
      <c r="H27">
        <v>3</v>
      </c>
      <c r="I27">
        <v>3</v>
      </c>
      <c r="J27">
        <v>4</v>
      </c>
      <c r="K27">
        <v>4</v>
      </c>
      <c r="L27">
        <v>7</v>
      </c>
      <c r="M27">
        <v>5</v>
      </c>
      <c r="N27">
        <v>3</v>
      </c>
      <c r="O27">
        <v>3</v>
      </c>
      <c r="P27">
        <v>5</v>
      </c>
      <c r="Q27">
        <v>5</v>
      </c>
      <c r="R27">
        <v>4</v>
      </c>
      <c r="S27">
        <v>5</v>
      </c>
      <c r="T27">
        <v>5</v>
      </c>
      <c r="U27">
        <v>5</v>
      </c>
      <c r="V27">
        <v>5</v>
      </c>
      <c r="W27">
        <v>4</v>
      </c>
      <c r="X27">
        <v>5</v>
      </c>
      <c r="Y27">
        <v>5</v>
      </c>
      <c r="Z27">
        <f>SUM(H27:Y27)</f>
        <v>80</v>
      </c>
      <c r="AA27">
        <f>AA26+1</f>
        <v>3</v>
      </c>
    </row>
    <row r="28" spans="1:28" ht="14.25">
      <c r="A28">
        <f>IF(Z28=Z27,A27,AA28)</f>
        <v>4</v>
      </c>
      <c r="B28" t="s">
        <v>253</v>
      </c>
      <c r="C28" t="s">
        <v>469</v>
      </c>
      <c r="D28" t="s">
        <v>196</v>
      </c>
      <c r="E28" t="s">
        <v>512</v>
      </c>
      <c r="F28" t="s">
        <v>490</v>
      </c>
      <c r="G28">
        <v>7.2</v>
      </c>
      <c r="H28">
        <v>3</v>
      </c>
      <c r="I28">
        <v>5</v>
      </c>
      <c r="J28">
        <v>4</v>
      </c>
      <c r="K28">
        <v>3</v>
      </c>
      <c r="L28">
        <v>5</v>
      </c>
      <c r="M28">
        <v>4</v>
      </c>
      <c r="N28">
        <v>4</v>
      </c>
      <c r="O28">
        <v>4</v>
      </c>
      <c r="P28">
        <v>6</v>
      </c>
      <c r="Q28">
        <v>4</v>
      </c>
      <c r="R28">
        <v>7</v>
      </c>
      <c r="S28">
        <v>5</v>
      </c>
      <c r="T28">
        <v>4</v>
      </c>
      <c r="U28">
        <v>3</v>
      </c>
      <c r="V28">
        <v>6</v>
      </c>
      <c r="W28">
        <v>6</v>
      </c>
      <c r="X28">
        <v>3</v>
      </c>
      <c r="Y28">
        <v>5</v>
      </c>
      <c r="Z28">
        <f>SUM(H28:Y28)</f>
        <v>81</v>
      </c>
      <c r="AA28">
        <f>AA27+1</f>
        <v>4</v>
      </c>
    </row>
    <row r="29" spans="1:28" ht="14.25">
      <c r="A29">
        <f>IF(Z29=Z28,A28,AA29)</f>
        <v>5</v>
      </c>
      <c r="B29" t="s">
        <v>383</v>
      </c>
      <c r="C29" t="s">
        <v>390</v>
      </c>
      <c r="D29" t="s">
        <v>109</v>
      </c>
      <c r="E29" t="s">
        <v>33</v>
      </c>
      <c r="F29" t="s">
        <v>490</v>
      </c>
      <c r="G29">
        <v>17.6</v>
      </c>
      <c r="H29">
        <v>4</v>
      </c>
      <c r="I29">
        <v>4</v>
      </c>
      <c r="J29">
        <v>4</v>
      </c>
      <c r="K29">
        <v>5</v>
      </c>
      <c r="L29">
        <v>5</v>
      </c>
      <c r="M29">
        <v>6</v>
      </c>
      <c r="N29">
        <v>2</v>
      </c>
      <c r="O29">
        <v>5</v>
      </c>
      <c r="P29">
        <v>7</v>
      </c>
      <c r="Q29">
        <v>3</v>
      </c>
      <c r="R29">
        <v>5</v>
      </c>
      <c r="S29">
        <v>9</v>
      </c>
      <c r="T29">
        <v>6</v>
      </c>
      <c r="U29">
        <v>3</v>
      </c>
      <c r="V29">
        <v>5</v>
      </c>
      <c r="W29">
        <v>5</v>
      </c>
      <c r="X29">
        <v>5</v>
      </c>
      <c r="Y29">
        <v>5</v>
      </c>
      <c r="Z29">
        <f>SUM(H29:Y29)</f>
        <v>88</v>
      </c>
      <c r="AA29">
        <f>AA28+1</f>
        <v>5</v>
      </c>
    </row>
    <row r="30" spans="1:28" ht="14.25">
      <c r="A30">
        <f>IF(Z30=Z29,A29,AA30)</f>
        <v>5</v>
      </c>
      <c r="B30" t="s">
        <v>465</v>
      </c>
      <c r="C30" t="s">
        <v>459</v>
      </c>
      <c r="D30" t="s">
        <v>109</v>
      </c>
      <c r="E30" t="s">
        <v>544</v>
      </c>
      <c r="F30" t="s">
        <v>490</v>
      </c>
      <c r="G30">
        <v>14.1</v>
      </c>
      <c r="H30">
        <v>5</v>
      </c>
      <c r="I30">
        <v>5</v>
      </c>
      <c r="J30">
        <v>5</v>
      </c>
      <c r="K30">
        <v>6</v>
      </c>
      <c r="L30">
        <v>5</v>
      </c>
      <c r="M30">
        <v>3</v>
      </c>
      <c r="N30">
        <v>4</v>
      </c>
      <c r="O30">
        <v>4</v>
      </c>
      <c r="P30">
        <v>5</v>
      </c>
      <c r="Q30">
        <v>4</v>
      </c>
      <c r="R30">
        <v>5</v>
      </c>
      <c r="S30">
        <v>4</v>
      </c>
      <c r="T30">
        <v>7</v>
      </c>
      <c r="U30">
        <v>4</v>
      </c>
      <c r="V30">
        <v>5</v>
      </c>
      <c r="W30">
        <v>10</v>
      </c>
      <c r="X30">
        <v>3</v>
      </c>
      <c r="Y30">
        <v>4</v>
      </c>
      <c r="Z30">
        <f>SUM(H30:Y30)</f>
        <v>88</v>
      </c>
      <c r="AA30">
        <f>AA29+1</f>
        <v>6</v>
      </c>
    </row>
    <row r="31" spans="1:28" ht="14.25">
      <c r="A31">
        <f>IF(Z31=Z30,A30,AA31)</f>
        <v>7</v>
      </c>
      <c r="B31" t="s">
        <v>350</v>
      </c>
      <c r="C31" t="s">
        <v>372</v>
      </c>
      <c r="D31" t="s">
        <v>271</v>
      </c>
      <c r="E31" t="s">
        <v>378</v>
      </c>
      <c r="F31" t="s">
        <v>490</v>
      </c>
      <c r="G31">
        <v>13.3</v>
      </c>
      <c r="H31">
        <v>4</v>
      </c>
      <c r="I31">
        <v>5</v>
      </c>
      <c r="J31">
        <v>4</v>
      </c>
      <c r="K31">
        <v>6</v>
      </c>
      <c r="L31">
        <v>5</v>
      </c>
      <c r="M31">
        <v>6</v>
      </c>
      <c r="N31">
        <v>3</v>
      </c>
      <c r="O31">
        <v>4</v>
      </c>
      <c r="P31">
        <v>6</v>
      </c>
      <c r="Q31">
        <v>3</v>
      </c>
      <c r="R31">
        <v>6</v>
      </c>
      <c r="S31">
        <v>7</v>
      </c>
      <c r="T31">
        <v>6</v>
      </c>
      <c r="U31">
        <v>4</v>
      </c>
      <c r="V31">
        <v>7</v>
      </c>
      <c r="W31">
        <v>6</v>
      </c>
      <c r="X31">
        <v>5</v>
      </c>
      <c r="Y31">
        <v>6</v>
      </c>
      <c r="Z31">
        <f>SUM(H31:Y31)</f>
        <v>93</v>
      </c>
      <c r="AA31">
        <f>AA30+1</f>
        <v>7</v>
      </c>
    </row>
    <row r="32" spans="1:28" ht="14.25">
      <c r="A32">
        <f>IF(Z32=Z31,A31,AA32)</f>
        <v>8</v>
      </c>
      <c r="B32" t="s">
        <v>344</v>
      </c>
      <c r="C32" t="s">
        <v>537</v>
      </c>
      <c r="D32" t="s">
        <v>109</v>
      </c>
      <c r="E32" t="s">
        <v>33</v>
      </c>
      <c r="F32" t="s">
        <v>490</v>
      </c>
      <c r="G32">
        <v>35.2</v>
      </c>
      <c r="H32">
        <v>5</v>
      </c>
      <c r="I32">
        <v>4</v>
      </c>
      <c r="J32">
        <v>7</v>
      </c>
      <c r="K32">
        <v>5</v>
      </c>
      <c r="L32">
        <v>6</v>
      </c>
      <c r="M32">
        <v>5</v>
      </c>
      <c r="N32">
        <v>3</v>
      </c>
      <c r="O32">
        <v>5</v>
      </c>
      <c r="P32">
        <v>4</v>
      </c>
      <c r="Q32">
        <v>2</v>
      </c>
      <c r="R32">
        <v>5</v>
      </c>
      <c r="S32">
        <v>6</v>
      </c>
      <c r="T32">
        <v>7</v>
      </c>
      <c r="U32">
        <v>4</v>
      </c>
      <c r="V32">
        <v>6</v>
      </c>
      <c r="W32">
        <v>8</v>
      </c>
      <c r="X32">
        <v>5</v>
      </c>
      <c r="Y32">
        <v>7</v>
      </c>
      <c r="Z32">
        <f>SUM(H32:Y32)</f>
        <v>94</v>
      </c>
      <c r="AA32">
        <f>AA31+1</f>
        <v>8</v>
      </c>
    </row>
    <row r="33" spans="1:28" ht="14.25">
      <c r="A33">
        <f>IF(Z33=Z32,A32,AA33)</f>
        <v>9</v>
      </c>
      <c r="B33" t="s">
        <v>397</v>
      </c>
      <c r="C33" t="s">
        <v>91</v>
      </c>
      <c r="D33" t="s">
        <v>109</v>
      </c>
      <c r="E33" t="s">
        <v>476</v>
      </c>
      <c r="F33" t="s">
        <v>490</v>
      </c>
      <c r="G33" t="s">
        <v>14</v>
      </c>
      <c r="H33">
        <v>4</v>
      </c>
      <c r="I33">
        <v>4</v>
      </c>
      <c r="J33">
        <v>5</v>
      </c>
      <c r="K33">
        <v>5</v>
      </c>
      <c r="L33">
        <v>5</v>
      </c>
      <c r="M33">
        <v>4</v>
      </c>
      <c r="N33">
        <v>5</v>
      </c>
      <c r="O33">
        <v>3</v>
      </c>
      <c r="P33">
        <v>6</v>
      </c>
      <c r="Q33">
        <v>4</v>
      </c>
      <c r="R33">
        <v>8</v>
      </c>
      <c r="S33">
        <v>7</v>
      </c>
      <c r="T33">
        <v>8</v>
      </c>
      <c r="U33">
        <v>4</v>
      </c>
      <c r="V33">
        <v>6</v>
      </c>
      <c r="W33">
        <v>5</v>
      </c>
      <c r="X33">
        <v>8</v>
      </c>
      <c r="Y33">
        <v>5</v>
      </c>
      <c r="Z33">
        <f>SUM(H33:Y33)</f>
        <v>96</v>
      </c>
      <c r="AA33">
        <f>AA32+1</f>
        <v>9</v>
      </c>
    </row>
    <row r="34" spans="1:28" ht="14.25">
      <c r="A34">
        <f>IF(Z34=Z33,A33,AA34)</f>
        <v>9</v>
      </c>
      <c r="B34" t="s">
        <v>525</v>
      </c>
      <c r="C34" t="s">
        <v>273</v>
      </c>
      <c r="D34" t="s">
        <v>196</v>
      </c>
      <c r="E34" t="s">
        <v>241</v>
      </c>
      <c r="F34" t="s">
        <v>490</v>
      </c>
      <c r="G34">
        <v>30</v>
      </c>
      <c r="H34">
        <v>4</v>
      </c>
      <c r="I34">
        <v>4</v>
      </c>
      <c r="J34">
        <v>5</v>
      </c>
      <c r="K34">
        <v>6</v>
      </c>
      <c r="L34">
        <v>8</v>
      </c>
      <c r="M34">
        <v>4</v>
      </c>
      <c r="N34">
        <v>3</v>
      </c>
      <c r="O34">
        <v>7</v>
      </c>
      <c r="P34">
        <v>7</v>
      </c>
      <c r="Q34">
        <v>4</v>
      </c>
      <c r="R34">
        <v>5</v>
      </c>
      <c r="S34">
        <v>6</v>
      </c>
      <c r="T34">
        <v>8</v>
      </c>
      <c r="U34">
        <v>3</v>
      </c>
      <c r="V34">
        <v>5</v>
      </c>
      <c r="W34">
        <v>5</v>
      </c>
      <c r="X34">
        <v>6</v>
      </c>
      <c r="Y34">
        <v>6</v>
      </c>
      <c r="Z34">
        <f>SUM(H34:Y34)</f>
        <v>96</v>
      </c>
      <c r="AA34">
        <f>AA33+1</f>
        <v>10</v>
      </c>
    </row>
    <row r="35" spans="1:28" ht="14.25">
      <c r="A35">
        <f>IF(Z35=Z34,A34,AA35)</f>
        <v>11</v>
      </c>
      <c r="B35" t="s">
        <v>486</v>
      </c>
      <c r="C35" t="s">
        <v>316</v>
      </c>
      <c r="D35" t="s">
        <v>271</v>
      </c>
      <c r="E35" t="s">
        <v>467</v>
      </c>
      <c r="F35" t="s">
        <v>490</v>
      </c>
      <c r="G35">
        <v>36</v>
      </c>
      <c r="H35">
        <v>4</v>
      </c>
      <c r="I35">
        <v>4</v>
      </c>
      <c r="J35">
        <v>7</v>
      </c>
      <c r="K35">
        <v>5</v>
      </c>
      <c r="L35">
        <v>6</v>
      </c>
      <c r="M35">
        <v>5</v>
      </c>
      <c r="N35">
        <v>6</v>
      </c>
      <c r="O35">
        <v>5</v>
      </c>
      <c r="P35">
        <v>6</v>
      </c>
      <c r="Q35">
        <v>4</v>
      </c>
      <c r="R35">
        <v>7</v>
      </c>
      <c r="S35">
        <v>10</v>
      </c>
      <c r="T35">
        <v>7</v>
      </c>
      <c r="U35">
        <v>4</v>
      </c>
      <c r="V35">
        <v>10</v>
      </c>
      <c r="W35">
        <v>4</v>
      </c>
      <c r="X35">
        <v>5</v>
      </c>
      <c r="Y35">
        <v>7</v>
      </c>
      <c r="Z35">
        <f>SUM(H35:Y35)</f>
        <v>106</v>
      </c>
      <c r="AA35">
        <f>AA34+1</f>
        <v>11</v>
      </c>
    </row>
    <row r="36" spans="1:28" ht="14.25">
      <c r="A36" t="s">
        <v>18</v>
      </c>
    </row>
    <row r="37" spans="1:28" ht="14.25">
      <c r="A37">
        <f>IF(Z37=Z35,A35,AA37)</f>
        <v>1</v>
      </c>
      <c r="B37" t="s">
        <v>356</v>
      </c>
      <c r="C37" t="s">
        <v>375</v>
      </c>
      <c r="D37" t="s">
        <v>109</v>
      </c>
      <c r="E37" t="s">
        <v>317</v>
      </c>
      <c r="F37" t="s">
        <v>491</v>
      </c>
      <c r="G37">
        <v>25.2</v>
      </c>
      <c r="H37">
        <v>4</v>
      </c>
      <c r="I37">
        <v>4</v>
      </c>
      <c r="J37">
        <v>4</v>
      </c>
      <c r="K37">
        <v>3</v>
      </c>
      <c r="L37">
        <v>5</v>
      </c>
      <c r="M37">
        <v>4</v>
      </c>
      <c r="N37">
        <v>3</v>
      </c>
      <c r="O37">
        <v>3</v>
      </c>
      <c r="P37">
        <v>4</v>
      </c>
      <c r="Q37">
        <v>3</v>
      </c>
      <c r="R37">
        <v>3</v>
      </c>
      <c r="S37">
        <v>5</v>
      </c>
      <c r="T37">
        <v>5</v>
      </c>
      <c r="U37">
        <v>2</v>
      </c>
      <c r="V37">
        <v>4</v>
      </c>
      <c r="W37">
        <v>4</v>
      </c>
      <c r="X37">
        <v>4</v>
      </c>
      <c r="Y37">
        <v>4</v>
      </c>
      <c r="Z37">
        <f>SUM(H37:Y37)</f>
        <v>68</v>
      </c>
      <c r="AA37">
        <v>1</v>
      </c>
    </row>
    <row r="38" spans="1:28" ht="14.25">
      <c r="A38">
        <f>IF(Z38=Z37,A37,AA38)</f>
        <v>2</v>
      </c>
      <c r="B38" t="s">
        <v>301</v>
      </c>
      <c r="C38" t="s">
        <v>338</v>
      </c>
      <c r="D38" t="s">
        <v>0</v>
      </c>
      <c r="E38" t="s">
        <v>388</v>
      </c>
      <c r="F38" t="s">
        <v>491</v>
      </c>
      <c r="G38">
        <v>5</v>
      </c>
      <c r="H38">
        <v>3</v>
      </c>
      <c r="I38">
        <v>4</v>
      </c>
      <c r="J38">
        <v>4</v>
      </c>
      <c r="K38">
        <v>4</v>
      </c>
      <c r="L38">
        <v>5</v>
      </c>
      <c r="M38">
        <v>4</v>
      </c>
      <c r="N38">
        <v>3</v>
      </c>
      <c r="O38">
        <v>4</v>
      </c>
      <c r="P38">
        <v>5</v>
      </c>
      <c r="Q38">
        <v>3</v>
      </c>
      <c r="R38">
        <v>4</v>
      </c>
      <c r="S38">
        <v>3</v>
      </c>
      <c r="T38">
        <v>6</v>
      </c>
      <c r="U38">
        <v>3</v>
      </c>
      <c r="V38">
        <v>5</v>
      </c>
      <c r="W38">
        <v>5</v>
      </c>
      <c r="X38">
        <v>4</v>
      </c>
      <c r="Y38">
        <v>3</v>
      </c>
      <c r="Z38">
        <f>SUM(H38:Y38)</f>
        <v>72</v>
      </c>
      <c r="AA38">
        <f>AA37+1</f>
        <v>2</v>
      </c>
    </row>
    <row r="39" spans="1:28" ht="14.25">
      <c r="A39">
        <f>IF(Z39=Z38,A38,AA39)</f>
        <v>3</v>
      </c>
      <c r="B39" t="s">
        <v>382</v>
      </c>
      <c r="C39" t="s">
        <v>73</v>
      </c>
      <c r="D39" t="s">
        <v>196</v>
      </c>
      <c r="E39" t="s">
        <v>241</v>
      </c>
      <c r="F39" t="s">
        <v>491</v>
      </c>
      <c r="G39">
        <v>2.4</v>
      </c>
      <c r="H39">
        <v>3</v>
      </c>
      <c r="I39">
        <v>4</v>
      </c>
      <c r="J39">
        <v>4</v>
      </c>
      <c r="K39">
        <v>3</v>
      </c>
      <c r="L39">
        <v>5</v>
      </c>
      <c r="M39">
        <v>5</v>
      </c>
      <c r="N39">
        <v>3</v>
      </c>
      <c r="O39">
        <v>3</v>
      </c>
      <c r="P39">
        <v>4</v>
      </c>
      <c r="Q39">
        <v>3</v>
      </c>
      <c r="R39">
        <v>5</v>
      </c>
      <c r="S39">
        <v>5</v>
      </c>
      <c r="T39">
        <v>6</v>
      </c>
      <c r="U39">
        <v>3</v>
      </c>
      <c r="V39">
        <v>7</v>
      </c>
      <c r="W39">
        <v>4</v>
      </c>
      <c r="X39">
        <v>4</v>
      </c>
      <c r="Y39">
        <v>4</v>
      </c>
      <c r="Z39">
        <f>SUM(H39:Y39)</f>
        <v>75</v>
      </c>
      <c r="AA39">
        <f>AA38+1</f>
        <v>3</v>
      </c>
    </row>
    <row r="40" spans="1:32" ht="14.25">
      <c r="A40">
        <f>IF(Z40=Z39,A39,AA40)</f>
        <v>4</v>
      </c>
      <c r="B40" t="s">
        <v>194</v>
      </c>
      <c r="C40" t="s">
        <v>331</v>
      </c>
      <c r="D40" t="s">
        <v>109</v>
      </c>
      <c r="E40" t="s">
        <v>455</v>
      </c>
      <c r="F40" t="s">
        <v>491</v>
      </c>
      <c r="G40">
        <v>7.6</v>
      </c>
      <c r="H40">
        <v>3</v>
      </c>
      <c r="I40">
        <v>5</v>
      </c>
      <c r="J40">
        <v>4</v>
      </c>
      <c r="K40">
        <v>5</v>
      </c>
      <c r="L40">
        <v>5</v>
      </c>
      <c r="M40">
        <v>5</v>
      </c>
      <c r="N40">
        <v>3</v>
      </c>
      <c r="O40">
        <v>4</v>
      </c>
      <c r="P40">
        <v>5</v>
      </c>
      <c r="Q40">
        <v>4</v>
      </c>
      <c r="R40">
        <v>4</v>
      </c>
      <c r="S40">
        <v>4</v>
      </c>
      <c r="T40">
        <v>5</v>
      </c>
      <c r="U40">
        <v>3</v>
      </c>
      <c r="V40">
        <v>6</v>
      </c>
      <c r="W40">
        <v>3</v>
      </c>
      <c r="X40">
        <v>5</v>
      </c>
      <c r="Y40">
        <v>4</v>
      </c>
      <c r="Z40">
        <f>SUM(H40:Y40)</f>
        <v>77</v>
      </c>
      <c r="AA40">
        <f>AA39+1</f>
        <v>4</v>
      </c>
    </row>
    <row r="41" spans="1:28" ht="14.25">
      <c r="A41">
        <f>IF(Z41=Z40,A40,AA41)</f>
        <v>5</v>
      </c>
      <c r="B41" t="s">
        <v>343</v>
      </c>
      <c r="C41" t="s">
        <v>258</v>
      </c>
      <c r="D41" t="s">
        <v>109</v>
      </c>
      <c r="E41" t="s">
        <v>544</v>
      </c>
      <c r="F41" t="s">
        <v>491</v>
      </c>
      <c r="G41">
        <v>11.6</v>
      </c>
      <c r="H41">
        <v>3</v>
      </c>
      <c r="I41">
        <v>4</v>
      </c>
      <c r="J41">
        <v>4</v>
      </c>
      <c r="K41">
        <v>6</v>
      </c>
      <c r="L41">
        <v>6</v>
      </c>
      <c r="M41">
        <v>4</v>
      </c>
      <c r="N41">
        <v>3</v>
      </c>
      <c r="O41">
        <v>4</v>
      </c>
      <c r="P41">
        <v>5</v>
      </c>
      <c r="Q41">
        <v>3</v>
      </c>
      <c r="R41">
        <v>3</v>
      </c>
      <c r="S41">
        <v>5</v>
      </c>
      <c r="T41">
        <v>6</v>
      </c>
      <c r="U41">
        <v>3</v>
      </c>
      <c r="V41">
        <v>5</v>
      </c>
      <c r="W41">
        <v>4</v>
      </c>
      <c r="X41">
        <v>5</v>
      </c>
      <c r="Y41">
        <v>5</v>
      </c>
      <c r="Z41">
        <f>SUM(H41:Y41)</f>
        <v>78</v>
      </c>
      <c r="AA41">
        <f>AA40+1</f>
        <v>5</v>
      </c>
    </row>
    <row r="42" spans="1:33" ht="14.25">
      <c r="A42">
        <f>IF(Z42=Z41,A41,AA42)</f>
        <v>6</v>
      </c>
      <c r="B42" t="s">
        <v>293</v>
      </c>
      <c r="C42" t="s">
        <v>40</v>
      </c>
      <c r="D42" t="s">
        <v>196</v>
      </c>
      <c r="E42" t="s">
        <v>241</v>
      </c>
      <c r="F42" t="s">
        <v>491</v>
      </c>
      <c r="G42">
        <v>22.5</v>
      </c>
      <c r="H42">
        <v>5</v>
      </c>
      <c r="I42">
        <v>5</v>
      </c>
      <c r="J42">
        <v>4</v>
      </c>
      <c r="K42">
        <v>4</v>
      </c>
      <c r="L42">
        <v>5</v>
      </c>
      <c r="M42">
        <v>4</v>
      </c>
      <c r="N42">
        <v>4</v>
      </c>
      <c r="O42">
        <v>5</v>
      </c>
      <c r="P42">
        <v>5</v>
      </c>
      <c r="Q42">
        <v>4</v>
      </c>
      <c r="R42">
        <v>5</v>
      </c>
      <c r="S42">
        <v>4</v>
      </c>
      <c r="T42">
        <v>5</v>
      </c>
      <c r="U42">
        <v>4</v>
      </c>
      <c r="V42">
        <v>5</v>
      </c>
      <c r="W42">
        <v>3</v>
      </c>
      <c r="X42">
        <v>4</v>
      </c>
      <c r="Y42">
        <v>4</v>
      </c>
      <c r="Z42">
        <f>SUM(H42:Y42)</f>
        <v>79</v>
      </c>
      <c r="AA42">
        <f>AA41+1</f>
        <v>6</v>
      </c>
    </row>
    <row r="43" spans="1:28" ht="14.25">
      <c r="A43">
        <f>IF(Z43=Z42,A42,AA43)</f>
        <v>6</v>
      </c>
      <c r="B43" t="s">
        <v>479</v>
      </c>
      <c r="C43" t="s">
        <v>281</v>
      </c>
      <c r="D43" t="s">
        <v>109</v>
      </c>
      <c r="E43" t="s">
        <v>299</v>
      </c>
      <c r="F43" t="s">
        <v>491</v>
      </c>
      <c r="G43" t="s">
        <v>21</v>
      </c>
      <c r="H43">
        <v>4</v>
      </c>
      <c r="I43">
        <v>5</v>
      </c>
      <c r="J43">
        <v>3</v>
      </c>
      <c r="K43">
        <v>5</v>
      </c>
      <c r="L43">
        <v>3</v>
      </c>
      <c r="M43">
        <v>5</v>
      </c>
      <c r="N43">
        <v>5</v>
      </c>
      <c r="O43">
        <v>3</v>
      </c>
      <c r="P43">
        <v>5</v>
      </c>
      <c r="Q43">
        <v>3</v>
      </c>
      <c r="R43">
        <v>4</v>
      </c>
      <c r="S43">
        <v>7</v>
      </c>
      <c r="T43">
        <v>5</v>
      </c>
      <c r="U43">
        <v>3</v>
      </c>
      <c r="V43">
        <v>5</v>
      </c>
      <c r="W43">
        <v>4</v>
      </c>
      <c r="X43">
        <v>5</v>
      </c>
      <c r="Y43">
        <v>5</v>
      </c>
      <c r="Z43">
        <f>SUM(H43:Y43)</f>
        <v>79</v>
      </c>
      <c r="AA43">
        <f>AA42+1</f>
        <v>7</v>
      </c>
    </row>
    <row r="44" spans="1:33" ht="14.25">
      <c r="A44">
        <f>IF(Z44=Z43,A43,AA44)</f>
        <v>6</v>
      </c>
      <c r="B44" t="s">
        <v>486</v>
      </c>
      <c r="C44" t="s">
        <v>1</v>
      </c>
      <c r="D44" t="s">
        <v>271</v>
      </c>
      <c r="E44" t="s">
        <v>467</v>
      </c>
      <c r="F44" t="s">
        <v>491</v>
      </c>
      <c r="G44">
        <v>4.6</v>
      </c>
      <c r="H44">
        <v>4</v>
      </c>
      <c r="I44">
        <v>5</v>
      </c>
      <c r="J44">
        <v>3</v>
      </c>
      <c r="K44">
        <v>5</v>
      </c>
      <c r="L44">
        <v>6</v>
      </c>
      <c r="M44">
        <v>4</v>
      </c>
      <c r="N44">
        <v>3</v>
      </c>
      <c r="O44">
        <v>3</v>
      </c>
      <c r="P44">
        <v>5</v>
      </c>
      <c r="Q44">
        <v>5</v>
      </c>
      <c r="R44">
        <v>5</v>
      </c>
      <c r="S44">
        <v>4</v>
      </c>
      <c r="T44">
        <v>6</v>
      </c>
      <c r="U44">
        <v>3</v>
      </c>
      <c r="V44">
        <v>5</v>
      </c>
      <c r="W44">
        <v>5</v>
      </c>
      <c r="X44">
        <v>3</v>
      </c>
      <c r="Y44">
        <v>5</v>
      </c>
      <c r="Z44">
        <f>SUM(H44:Y44)</f>
        <v>79</v>
      </c>
      <c r="AA44">
        <f>AA43+1</f>
        <v>8</v>
      </c>
    </row>
    <row r="45" spans="1:33" ht="14.25">
      <c r="A45">
        <f>IF(Z45=Z44,A44,AA45)</f>
        <v>6</v>
      </c>
      <c r="B45" t="s">
        <v>503</v>
      </c>
      <c r="C45" t="s">
        <v>335</v>
      </c>
      <c r="D45" t="s">
        <v>109</v>
      </c>
      <c r="E45" t="s">
        <v>33</v>
      </c>
      <c r="F45" t="s">
        <v>491</v>
      </c>
      <c r="G45">
        <v>5.2</v>
      </c>
      <c r="H45">
        <v>4</v>
      </c>
      <c r="I45">
        <v>4</v>
      </c>
      <c r="J45">
        <v>5</v>
      </c>
      <c r="K45">
        <v>4</v>
      </c>
      <c r="L45">
        <v>6</v>
      </c>
      <c r="M45">
        <v>4</v>
      </c>
      <c r="N45">
        <v>3</v>
      </c>
      <c r="O45">
        <v>4</v>
      </c>
      <c r="P45">
        <v>5</v>
      </c>
      <c r="Q45">
        <v>5</v>
      </c>
      <c r="R45">
        <v>4</v>
      </c>
      <c r="S45">
        <v>5</v>
      </c>
      <c r="T45">
        <v>6</v>
      </c>
      <c r="U45">
        <v>4</v>
      </c>
      <c r="V45">
        <v>4</v>
      </c>
      <c r="W45">
        <v>4</v>
      </c>
      <c r="X45">
        <v>4</v>
      </c>
      <c r="Y45">
        <v>4</v>
      </c>
      <c r="Z45">
        <f>SUM(H45:Y45)</f>
        <v>79</v>
      </c>
      <c r="AA45">
        <f>AA44+1</f>
        <v>9</v>
      </c>
    </row>
    <row r="46" spans="1:28" ht="14.25">
      <c r="A46">
        <f>IF(Z46=Z45,A45,AA46)</f>
        <v>6</v>
      </c>
      <c r="B46" t="s">
        <v>83</v>
      </c>
      <c r="C46" t="s">
        <v>513</v>
      </c>
      <c r="D46" t="s">
        <v>109</v>
      </c>
      <c r="E46" t="s">
        <v>499</v>
      </c>
      <c r="F46" t="s">
        <v>491</v>
      </c>
      <c r="G46">
        <v>10.4</v>
      </c>
      <c r="H46">
        <v>3</v>
      </c>
      <c r="I46">
        <v>5</v>
      </c>
      <c r="J46">
        <v>4</v>
      </c>
      <c r="K46">
        <v>4</v>
      </c>
      <c r="L46">
        <v>5</v>
      </c>
      <c r="M46">
        <v>5</v>
      </c>
      <c r="N46">
        <v>3</v>
      </c>
      <c r="O46">
        <v>4</v>
      </c>
      <c r="P46">
        <v>7</v>
      </c>
      <c r="Q46">
        <v>3</v>
      </c>
      <c r="R46">
        <v>7</v>
      </c>
      <c r="S46">
        <v>7</v>
      </c>
      <c r="T46">
        <v>6</v>
      </c>
      <c r="U46">
        <v>3</v>
      </c>
      <c r="V46">
        <v>5</v>
      </c>
      <c r="W46">
        <v>4</v>
      </c>
      <c r="X46">
        <v>4</v>
      </c>
      <c r="Z46">
        <f>SUM(H46:Y46)</f>
        <v>79</v>
      </c>
      <c r="AA46">
        <f>AA45+1</f>
        <v>10</v>
      </c>
    </row>
    <row r="47" spans="1:28" ht="14.25">
      <c r="A47">
        <f>IF(Z47=Z46,A46,AA47)</f>
        <v>11</v>
      </c>
      <c r="B47" t="s">
        <v>502</v>
      </c>
      <c r="C47" t="s">
        <v>41</v>
      </c>
      <c r="D47" t="s">
        <v>109</v>
      </c>
      <c r="E47" t="s">
        <v>544</v>
      </c>
      <c r="F47" t="s">
        <v>491</v>
      </c>
      <c r="G47">
        <v>2.7</v>
      </c>
      <c r="H47">
        <v>3</v>
      </c>
      <c r="I47">
        <v>5</v>
      </c>
      <c r="J47">
        <v>4</v>
      </c>
      <c r="K47">
        <v>3</v>
      </c>
      <c r="L47">
        <v>5</v>
      </c>
      <c r="M47">
        <v>4</v>
      </c>
      <c r="N47">
        <v>2</v>
      </c>
      <c r="O47">
        <v>4</v>
      </c>
      <c r="P47">
        <v>4</v>
      </c>
      <c r="Q47">
        <v>4</v>
      </c>
      <c r="R47">
        <v>5</v>
      </c>
      <c r="S47">
        <v>10</v>
      </c>
      <c r="T47">
        <v>6</v>
      </c>
      <c r="U47">
        <v>4</v>
      </c>
      <c r="V47">
        <v>5</v>
      </c>
      <c r="W47">
        <v>4</v>
      </c>
      <c r="X47">
        <v>4</v>
      </c>
      <c r="Y47">
        <v>4</v>
      </c>
      <c r="Z47">
        <f>SUM(H47:Y47)</f>
        <v>80</v>
      </c>
      <c r="AA47">
        <f>AA46+1</f>
        <v>11</v>
      </c>
    </row>
    <row r="48" spans="1:28" ht="14.25">
      <c r="A48">
        <f>IF(Z48=Z47,A47,AA48)</f>
        <v>12</v>
      </c>
      <c r="B48" t="s">
        <v>107</v>
      </c>
      <c r="C48" t="s">
        <v>454</v>
      </c>
      <c r="D48" t="s">
        <v>196</v>
      </c>
      <c r="E48" t="s">
        <v>241</v>
      </c>
      <c r="F48" t="s">
        <v>491</v>
      </c>
      <c r="G48">
        <v>30</v>
      </c>
      <c r="H48">
        <v>3</v>
      </c>
      <c r="I48">
        <v>4</v>
      </c>
      <c r="J48">
        <v>4</v>
      </c>
      <c r="K48">
        <v>4</v>
      </c>
      <c r="L48">
        <v>4</v>
      </c>
      <c r="M48">
        <v>7</v>
      </c>
      <c r="N48">
        <v>3</v>
      </c>
      <c r="O48">
        <v>4</v>
      </c>
      <c r="P48">
        <v>4</v>
      </c>
      <c r="Q48">
        <v>2</v>
      </c>
      <c r="R48">
        <v>6</v>
      </c>
      <c r="S48">
        <v>5</v>
      </c>
      <c r="T48">
        <v>6</v>
      </c>
      <c r="U48">
        <v>5</v>
      </c>
      <c r="V48">
        <v>5</v>
      </c>
      <c r="W48">
        <v>4</v>
      </c>
      <c r="X48">
        <v>4</v>
      </c>
      <c r="Y48">
        <v>7</v>
      </c>
      <c r="Z48">
        <f>SUM(H48:Y48)</f>
        <v>81</v>
      </c>
      <c r="AA48">
        <f>AA47+1</f>
        <v>12</v>
      </c>
    </row>
    <row r="49" spans="1:28" ht="14.25">
      <c r="A49">
        <f>IF(Z49=Z48,A48,AA49)</f>
        <v>12</v>
      </c>
      <c r="B49" t="s">
        <v>498</v>
      </c>
      <c r="C49" t="s">
        <v>289</v>
      </c>
      <c r="D49" t="s">
        <v>0</v>
      </c>
      <c r="E49" t="s">
        <v>388</v>
      </c>
      <c r="F49" t="s">
        <v>491</v>
      </c>
      <c r="G49">
        <v>24</v>
      </c>
      <c r="H49">
        <v>4</v>
      </c>
      <c r="I49">
        <v>5</v>
      </c>
      <c r="J49">
        <v>5</v>
      </c>
      <c r="K49">
        <v>2</v>
      </c>
      <c r="L49">
        <v>5</v>
      </c>
      <c r="M49">
        <v>4</v>
      </c>
      <c r="N49">
        <v>5</v>
      </c>
      <c r="O49">
        <v>4</v>
      </c>
      <c r="P49">
        <v>4</v>
      </c>
      <c r="Q49">
        <v>4</v>
      </c>
      <c r="R49">
        <v>6</v>
      </c>
      <c r="S49">
        <v>4</v>
      </c>
      <c r="T49">
        <v>6</v>
      </c>
      <c r="U49">
        <v>3</v>
      </c>
      <c r="V49">
        <v>6</v>
      </c>
      <c r="W49">
        <v>4</v>
      </c>
      <c r="X49">
        <v>5</v>
      </c>
      <c r="Y49">
        <v>5</v>
      </c>
      <c r="Z49">
        <f>SUM(H49:Y49)</f>
        <v>81</v>
      </c>
      <c r="AA49">
        <f>AA48+1</f>
        <v>13</v>
      </c>
    </row>
    <row r="50" spans="1:28" ht="14.25">
      <c r="A50">
        <f>IF(Z50=Z49,A49,AA50)</f>
        <v>14</v>
      </c>
      <c r="B50" t="s">
        <v>485</v>
      </c>
      <c r="C50" t="s">
        <v>94</v>
      </c>
      <c r="D50" t="s">
        <v>271</v>
      </c>
      <c r="E50" t="s">
        <v>444</v>
      </c>
      <c r="F50" t="s">
        <v>491</v>
      </c>
      <c r="G50">
        <v>10.1</v>
      </c>
      <c r="H50">
        <v>4</v>
      </c>
      <c r="I50">
        <v>4</v>
      </c>
      <c r="J50">
        <v>5</v>
      </c>
      <c r="K50">
        <v>5</v>
      </c>
      <c r="L50">
        <v>8</v>
      </c>
      <c r="M50">
        <v>5</v>
      </c>
      <c r="N50">
        <v>4</v>
      </c>
      <c r="O50">
        <v>4</v>
      </c>
      <c r="P50">
        <v>5</v>
      </c>
      <c r="Q50">
        <v>4</v>
      </c>
      <c r="R50">
        <v>4</v>
      </c>
      <c r="S50">
        <v>4</v>
      </c>
      <c r="T50">
        <v>5</v>
      </c>
      <c r="U50">
        <v>4</v>
      </c>
      <c r="V50">
        <v>4</v>
      </c>
      <c r="W50">
        <v>4</v>
      </c>
      <c r="X50">
        <v>3</v>
      </c>
      <c r="Y50">
        <v>6</v>
      </c>
      <c r="Z50">
        <f>SUM(H50:Y50)</f>
        <v>82</v>
      </c>
      <c r="AA50">
        <f>AA49+1</f>
        <v>14</v>
      </c>
    </row>
    <row r="51" spans="1:28" ht="14.25">
      <c r="A51">
        <f>IF(Z51=Z50,A50,AA51)</f>
        <v>14</v>
      </c>
      <c r="B51" t="s">
        <v>84</v>
      </c>
      <c r="C51" t="s">
        <v>488</v>
      </c>
      <c r="D51" t="s">
        <v>0</v>
      </c>
      <c r="E51" t="s">
        <v>358</v>
      </c>
      <c r="F51" t="s">
        <v>491</v>
      </c>
      <c r="G51">
        <v>36</v>
      </c>
      <c r="H51">
        <v>4</v>
      </c>
      <c r="I51">
        <v>4</v>
      </c>
      <c r="J51">
        <v>6</v>
      </c>
      <c r="K51">
        <v>5</v>
      </c>
      <c r="L51">
        <v>7</v>
      </c>
      <c r="M51">
        <v>5</v>
      </c>
      <c r="N51">
        <v>3</v>
      </c>
      <c r="O51">
        <v>4</v>
      </c>
      <c r="P51">
        <v>6</v>
      </c>
      <c r="Q51">
        <v>4</v>
      </c>
      <c r="R51">
        <v>4</v>
      </c>
      <c r="S51">
        <v>5</v>
      </c>
      <c r="T51">
        <v>4</v>
      </c>
      <c r="U51">
        <v>3</v>
      </c>
      <c r="V51">
        <v>6</v>
      </c>
      <c r="W51">
        <v>4</v>
      </c>
      <c r="X51">
        <v>4</v>
      </c>
      <c r="Y51">
        <v>4</v>
      </c>
      <c r="Z51">
        <f>SUM(H51:Y51)</f>
        <v>82</v>
      </c>
      <c r="AA51">
        <f>AA50+1</f>
        <v>15</v>
      </c>
    </row>
    <row r="52" spans="1:28" ht="14.25">
      <c r="A52">
        <f>IF(Z52=Z51,A51,AA52)</f>
        <v>16</v>
      </c>
      <c r="B52" t="s">
        <v>283</v>
      </c>
      <c r="C52" t="s">
        <v>292</v>
      </c>
      <c r="D52" t="s">
        <v>109</v>
      </c>
      <c r="E52" t="s">
        <v>476</v>
      </c>
      <c r="F52" t="s">
        <v>491</v>
      </c>
      <c r="G52">
        <v>10.4</v>
      </c>
      <c r="H52">
        <v>4</v>
      </c>
      <c r="I52">
        <v>5</v>
      </c>
      <c r="J52">
        <v>4</v>
      </c>
      <c r="K52">
        <v>4</v>
      </c>
      <c r="L52">
        <v>6</v>
      </c>
      <c r="M52">
        <v>4</v>
      </c>
      <c r="N52">
        <v>4</v>
      </c>
      <c r="O52">
        <v>3</v>
      </c>
      <c r="P52">
        <v>5</v>
      </c>
      <c r="Q52">
        <v>3</v>
      </c>
      <c r="R52">
        <v>5</v>
      </c>
      <c r="S52">
        <v>8</v>
      </c>
      <c r="T52">
        <v>6</v>
      </c>
      <c r="U52">
        <v>3</v>
      </c>
      <c r="V52">
        <v>4</v>
      </c>
      <c r="W52">
        <v>5</v>
      </c>
      <c r="X52">
        <v>5</v>
      </c>
      <c r="Y52">
        <v>5</v>
      </c>
      <c r="Z52">
        <f>SUM(H52:Y52)</f>
        <v>83</v>
      </c>
      <c r="AA52">
        <f>AA51+1</f>
        <v>16</v>
      </c>
    </row>
    <row r="53" spans="1:28" ht="14.25">
      <c r="A53">
        <f>IF(Z53=Z52,A52,AA53)</f>
        <v>17</v>
      </c>
      <c r="B53" t="s">
        <v>383</v>
      </c>
      <c r="C53" t="s">
        <v>331</v>
      </c>
      <c r="D53" t="s">
        <v>109</v>
      </c>
      <c r="E53" t="s">
        <v>33</v>
      </c>
      <c r="F53" t="s">
        <v>491</v>
      </c>
      <c r="G53">
        <v>17.8</v>
      </c>
      <c r="H53">
        <v>4</v>
      </c>
      <c r="I53">
        <v>6</v>
      </c>
      <c r="J53">
        <v>4</v>
      </c>
      <c r="K53">
        <v>5</v>
      </c>
      <c r="L53">
        <v>5</v>
      </c>
      <c r="M53">
        <v>6</v>
      </c>
      <c r="N53">
        <v>3</v>
      </c>
      <c r="O53">
        <v>5</v>
      </c>
      <c r="P53">
        <v>6</v>
      </c>
      <c r="Q53">
        <v>2</v>
      </c>
      <c r="R53">
        <v>5</v>
      </c>
      <c r="S53">
        <v>4</v>
      </c>
      <c r="T53">
        <v>7</v>
      </c>
      <c r="U53">
        <v>4</v>
      </c>
      <c r="V53">
        <v>5</v>
      </c>
      <c r="W53">
        <v>4</v>
      </c>
      <c r="X53">
        <v>4</v>
      </c>
      <c r="Y53">
        <v>5</v>
      </c>
      <c r="Z53">
        <f>SUM(H53:Y53)</f>
        <v>84</v>
      </c>
      <c r="AA53">
        <f>AA52+1</f>
        <v>17</v>
      </c>
    </row>
    <row r="54" spans="1:28" ht="14.25">
      <c r="A54">
        <f>IF(Z54=Z53,A53,AA54)</f>
        <v>17</v>
      </c>
      <c r="B54" t="s">
        <v>519</v>
      </c>
      <c r="C54" t="s">
        <v>482</v>
      </c>
      <c r="D54" t="s">
        <v>109</v>
      </c>
      <c r="E54" t="s">
        <v>455</v>
      </c>
      <c r="F54" t="s">
        <v>491</v>
      </c>
      <c r="G54">
        <v>6.4</v>
      </c>
      <c r="H54">
        <v>4</v>
      </c>
      <c r="I54">
        <v>5</v>
      </c>
      <c r="J54">
        <v>4</v>
      </c>
      <c r="K54">
        <v>4</v>
      </c>
      <c r="L54">
        <v>5</v>
      </c>
      <c r="M54">
        <v>5</v>
      </c>
      <c r="N54">
        <v>3</v>
      </c>
      <c r="O54">
        <v>4</v>
      </c>
      <c r="P54">
        <v>7</v>
      </c>
      <c r="Q54">
        <v>3</v>
      </c>
      <c r="R54">
        <v>5</v>
      </c>
      <c r="S54">
        <v>5</v>
      </c>
      <c r="T54">
        <v>8</v>
      </c>
      <c r="U54">
        <v>4</v>
      </c>
      <c r="V54">
        <v>4</v>
      </c>
      <c r="W54">
        <v>4</v>
      </c>
      <c r="X54">
        <v>4</v>
      </c>
      <c r="Y54">
        <v>6</v>
      </c>
      <c r="Z54">
        <f>SUM(H54:Y54)</f>
        <v>84</v>
      </c>
      <c r="AA54">
        <f>AA53+1</f>
        <v>18</v>
      </c>
    </row>
    <row r="55" spans="1:28" ht="14.25">
      <c r="A55">
        <f>IF(Z55=Z54,A54,AA55)</f>
        <v>19</v>
      </c>
      <c r="B55" t="s">
        <v>95</v>
      </c>
      <c r="C55" t="s">
        <v>74</v>
      </c>
      <c r="D55" t="s">
        <v>271</v>
      </c>
      <c r="E55" t="s">
        <v>387</v>
      </c>
      <c r="F55" t="s">
        <v>491</v>
      </c>
      <c r="G55">
        <v>19</v>
      </c>
      <c r="H55">
        <v>4</v>
      </c>
      <c r="I55">
        <v>5</v>
      </c>
      <c r="J55">
        <v>5</v>
      </c>
      <c r="K55">
        <v>5</v>
      </c>
      <c r="L55">
        <v>6</v>
      </c>
      <c r="M55">
        <v>6</v>
      </c>
      <c r="N55">
        <v>4</v>
      </c>
      <c r="O55">
        <v>4</v>
      </c>
      <c r="P55">
        <v>4</v>
      </c>
      <c r="Q55">
        <v>3</v>
      </c>
      <c r="R55">
        <v>5</v>
      </c>
      <c r="S55">
        <v>4</v>
      </c>
      <c r="T55">
        <v>8</v>
      </c>
      <c r="U55">
        <v>3</v>
      </c>
      <c r="V55">
        <v>6</v>
      </c>
      <c r="W55">
        <v>4</v>
      </c>
      <c r="X55">
        <v>5</v>
      </c>
      <c r="Y55">
        <v>4</v>
      </c>
      <c r="Z55">
        <f>SUM(H55:Y55)</f>
        <v>85</v>
      </c>
      <c r="AA55">
        <f>AA54+1</f>
        <v>19</v>
      </c>
    </row>
    <row r="56" spans="1:28" ht="14.25">
      <c r="A56">
        <f>IF(Z56=Z55,A55,AA56)</f>
        <v>19</v>
      </c>
      <c r="B56" t="s">
        <v>97</v>
      </c>
      <c r="C56" t="s">
        <v>366</v>
      </c>
      <c r="D56" t="s">
        <v>196</v>
      </c>
      <c r="E56" t="s">
        <v>512</v>
      </c>
      <c r="F56" t="s">
        <v>491</v>
      </c>
      <c r="G56">
        <v>11.2</v>
      </c>
      <c r="H56">
        <v>3</v>
      </c>
      <c r="I56">
        <v>5</v>
      </c>
      <c r="J56">
        <v>3</v>
      </c>
      <c r="K56">
        <v>6</v>
      </c>
      <c r="L56">
        <v>4</v>
      </c>
      <c r="M56">
        <v>5</v>
      </c>
      <c r="N56">
        <v>3</v>
      </c>
      <c r="O56">
        <v>4</v>
      </c>
      <c r="P56">
        <v>4</v>
      </c>
      <c r="Q56">
        <v>3</v>
      </c>
      <c r="R56">
        <v>7</v>
      </c>
      <c r="S56">
        <v>8</v>
      </c>
      <c r="T56">
        <v>6</v>
      </c>
      <c r="U56">
        <v>7</v>
      </c>
      <c r="V56">
        <v>5</v>
      </c>
      <c r="W56">
        <v>4</v>
      </c>
      <c r="X56">
        <v>3</v>
      </c>
      <c r="Y56">
        <v>5</v>
      </c>
      <c r="Z56">
        <f>SUM(H56:Y56)</f>
        <v>85</v>
      </c>
      <c r="AA56">
        <f>AA55+1</f>
        <v>20</v>
      </c>
    </row>
    <row r="57" spans="1:28" ht="14.25">
      <c r="A57">
        <f>IF(Z57=Z56,A56,AA57)</f>
        <v>21</v>
      </c>
      <c r="B57" t="s">
        <v>302</v>
      </c>
      <c r="C57" t="s">
        <v>399</v>
      </c>
      <c r="D57" t="s">
        <v>109</v>
      </c>
      <c r="E57" t="s">
        <v>311</v>
      </c>
      <c r="F57" t="s">
        <v>491</v>
      </c>
      <c r="G57">
        <v>36</v>
      </c>
      <c r="H57">
        <v>4</v>
      </c>
      <c r="I57">
        <v>5</v>
      </c>
      <c r="J57">
        <v>5</v>
      </c>
      <c r="K57">
        <v>5</v>
      </c>
      <c r="L57">
        <v>5</v>
      </c>
      <c r="M57">
        <v>5</v>
      </c>
      <c r="N57">
        <v>2</v>
      </c>
      <c r="O57">
        <v>5</v>
      </c>
      <c r="P57">
        <v>5</v>
      </c>
      <c r="Q57">
        <v>4</v>
      </c>
      <c r="R57">
        <v>5</v>
      </c>
      <c r="S57">
        <v>6</v>
      </c>
      <c r="T57">
        <v>7</v>
      </c>
      <c r="U57">
        <v>3</v>
      </c>
      <c r="V57">
        <v>5</v>
      </c>
      <c r="W57">
        <v>6</v>
      </c>
      <c r="X57">
        <v>4</v>
      </c>
      <c r="Y57">
        <v>5</v>
      </c>
      <c r="Z57">
        <f>SUM(H57:Y57)</f>
        <v>86</v>
      </c>
      <c r="AA57">
        <f>AA56+1</f>
        <v>21</v>
      </c>
    </row>
    <row r="58" spans="1:28" ht="14.25">
      <c r="A58">
        <f>IF(Z58=Z57,A57,AA58)</f>
        <v>21</v>
      </c>
      <c r="B58" t="s">
        <v>352</v>
      </c>
      <c r="C58" t="s">
        <v>508</v>
      </c>
      <c r="D58" t="s">
        <v>109</v>
      </c>
      <c r="E58" t="s">
        <v>33</v>
      </c>
      <c r="F58" t="s">
        <v>491</v>
      </c>
      <c r="G58">
        <v>13.8</v>
      </c>
      <c r="H58">
        <v>2</v>
      </c>
      <c r="I58">
        <v>4</v>
      </c>
      <c r="J58">
        <v>4</v>
      </c>
      <c r="K58">
        <v>4</v>
      </c>
      <c r="L58">
        <v>5</v>
      </c>
      <c r="M58">
        <v>3</v>
      </c>
      <c r="N58">
        <v>4</v>
      </c>
      <c r="O58">
        <v>4</v>
      </c>
      <c r="P58">
        <v>5</v>
      </c>
      <c r="Q58">
        <v>3</v>
      </c>
      <c r="R58">
        <v>4</v>
      </c>
      <c r="S58">
        <v>9</v>
      </c>
      <c r="T58">
        <v>8</v>
      </c>
      <c r="U58">
        <v>4</v>
      </c>
      <c r="V58">
        <v>6</v>
      </c>
      <c r="W58">
        <v>6</v>
      </c>
      <c r="X58">
        <v>5</v>
      </c>
      <c r="Y58">
        <v>6</v>
      </c>
      <c r="Z58">
        <f>SUM(H58:Y58)</f>
        <v>86</v>
      </c>
      <c r="AA58">
        <f>AA57+1</f>
        <v>22</v>
      </c>
    </row>
    <row r="59" spans="1:28" ht="14.25">
      <c r="A59">
        <f>IF(Z59=Z58,A58,AA59)</f>
        <v>21</v>
      </c>
      <c r="B59" t="s">
        <v>382</v>
      </c>
      <c r="C59" t="s">
        <v>453</v>
      </c>
      <c r="D59" t="s">
        <v>196</v>
      </c>
      <c r="E59" t="s">
        <v>241</v>
      </c>
      <c r="F59" t="s">
        <v>491</v>
      </c>
      <c r="G59">
        <v>4.6</v>
      </c>
      <c r="H59">
        <v>3</v>
      </c>
      <c r="I59">
        <v>3</v>
      </c>
      <c r="J59">
        <v>5</v>
      </c>
      <c r="K59">
        <v>3</v>
      </c>
      <c r="L59">
        <v>5</v>
      </c>
      <c r="M59">
        <v>5</v>
      </c>
      <c r="N59">
        <v>3</v>
      </c>
      <c r="O59">
        <v>5</v>
      </c>
      <c r="P59">
        <v>5</v>
      </c>
      <c r="Q59">
        <v>3</v>
      </c>
      <c r="R59">
        <v>4</v>
      </c>
      <c r="S59">
        <v>9</v>
      </c>
      <c r="T59">
        <v>5</v>
      </c>
      <c r="U59">
        <v>5</v>
      </c>
      <c r="V59">
        <v>5</v>
      </c>
      <c r="W59">
        <v>4</v>
      </c>
      <c r="X59">
        <v>7</v>
      </c>
      <c r="Y59">
        <v>7</v>
      </c>
      <c r="Z59">
        <f>SUM(H59:Y59)</f>
        <v>86</v>
      </c>
      <c r="AA59">
        <f>AA58+1</f>
        <v>23</v>
      </c>
    </row>
    <row r="60" spans="1:28" ht="14.25">
      <c r="A60">
        <f>IF(Z60=Z59,A59,AA60)</f>
        <v>21</v>
      </c>
      <c r="B60" t="s">
        <v>509</v>
      </c>
      <c r="C60" t="s">
        <v>267</v>
      </c>
      <c r="D60" t="s">
        <v>0</v>
      </c>
      <c r="E60" t="s">
        <v>358</v>
      </c>
      <c r="F60" t="s">
        <v>491</v>
      </c>
      <c r="G60">
        <v>11.2</v>
      </c>
      <c r="H60">
        <v>4</v>
      </c>
      <c r="I60">
        <v>6</v>
      </c>
      <c r="J60">
        <v>4</v>
      </c>
      <c r="K60">
        <v>3</v>
      </c>
      <c r="L60">
        <v>5</v>
      </c>
      <c r="M60">
        <v>6</v>
      </c>
      <c r="N60">
        <v>4</v>
      </c>
      <c r="O60">
        <v>5</v>
      </c>
      <c r="P60">
        <v>5</v>
      </c>
      <c r="Q60">
        <v>6</v>
      </c>
      <c r="R60">
        <v>6</v>
      </c>
      <c r="S60">
        <v>7</v>
      </c>
      <c r="T60">
        <v>4</v>
      </c>
      <c r="U60">
        <v>3</v>
      </c>
      <c r="V60">
        <v>6</v>
      </c>
      <c r="W60">
        <v>4</v>
      </c>
      <c r="X60">
        <v>3</v>
      </c>
      <c r="Y60">
        <v>5</v>
      </c>
      <c r="Z60">
        <f>SUM(H60:Y60)</f>
        <v>86</v>
      </c>
      <c r="AA60">
        <f>AA59+1</f>
        <v>24</v>
      </c>
    </row>
    <row r="61" spans="1:28" ht="14.25">
      <c r="A61">
        <f>IF(Z61=Z60,A60,AA61)</f>
        <v>25</v>
      </c>
      <c r="B61" t="s">
        <v>401</v>
      </c>
      <c r="C61" t="s">
        <v>472</v>
      </c>
      <c r="D61" t="s">
        <v>109</v>
      </c>
      <c r="E61" t="s">
        <v>33</v>
      </c>
      <c r="F61" t="s">
        <v>491</v>
      </c>
      <c r="G61">
        <v>13</v>
      </c>
      <c r="H61">
        <v>2</v>
      </c>
      <c r="I61">
        <v>5</v>
      </c>
      <c r="J61">
        <v>5</v>
      </c>
      <c r="K61">
        <v>4</v>
      </c>
      <c r="L61">
        <v>4</v>
      </c>
      <c r="M61">
        <v>5</v>
      </c>
      <c r="N61">
        <v>5</v>
      </c>
      <c r="O61">
        <v>4</v>
      </c>
      <c r="P61">
        <v>6</v>
      </c>
      <c r="Q61">
        <v>5</v>
      </c>
      <c r="R61">
        <v>5</v>
      </c>
      <c r="S61">
        <v>4</v>
      </c>
      <c r="T61">
        <v>10</v>
      </c>
      <c r="U61">
        <v>2</v>
      </c>
      <c r="V61">
        <v>8</v>
      </c>
      <c r="W61">
        <v>4</v>
      </c>
      <c r="X61">
        <v>3</v>
      </c>
      <c r="Y61">
        <v>6</v>
      </c>
      <c r="Z61">
        <f>SUM(H61:Y61)</f>
        <v>87</v>
      </c>
      <c r="AA61">
        <f>AA60+1</f>
        <v>25</v>
      </c>
    </row>
    <row r="62" spans="1:28" ht="14.25">
      <c r="A62">
        <f>IF(Z62=Z61,A61,AA62)</f>
        <v>25</v>
      </c>
      <c r="B62" t="s">
        <v>524</v>
      </c>
      <c r="C62" t="s">
        <v>306</v>
      </c>
      <c r="D62" t="s">
        <v>109</v>
      </c>
      <c r="E62" t="s">
        <v>499</v>
      </c>
      <c r="F62" t="s">
        <v>491</v>
      </c>
      <c r="G62">
        <v>13.4</v>
      </c>
      <c r="H62">
        <v>3</v>
      </c>
      <c r="I62">
        <v>4</v>
      </c>
      <c r="J62">
        <v>3</v>
      </c>
      <c r="K62">
        <v>5</v>
      </c>
      <c r="L62">
        <v>6</v>
      </c>
      <c r="M62">
        <v>4</v>
      </c>
      <c r="N62">
        <v>3</v>
      </c>
      <c r="O62">
        <v>7</v>
      </c>
      <c r="P62">
        <v>5</v>
      </c>
      <c r="Q62">
        <v>3</v>
      </c>
      <c r="R62">
        <v>5</v>
      </c>
      <c r="S62">
        <v>6</v>
      </c>
      <c r="T62">
        <v>7</v>
      </c>
      <c r="U62">
        <v>3</v>
      </c>
      <c r="V62">
        <v>8</v>
      </c>
      <c r="W62">
        <v>3</v>
      </c>
      <c r="X62">
        <v>5</v>
      </c>
      <c r="Y62">
        <v>7</v>
      </c>
      <c r="Z62">
        <f>SUM(H62:Y62)</f>
        <v>87</v>
      </c>
      <c r="AA62">
        <f>AA61+1</f>
        <v>26</v>
      </c>
    </row>
    <row r="63" spans="1:28" ht="14.25">
      <c r="A63">
        <f>IF(Z63=Z62,A62,AA63)</f>
        <v>27</v>
      </c>
      <c r="B63" t="s">
        <v>516</v>
      </c>
      <c r="C63" t="s">
        <v>313</v>
      </c>
      <c r="D63" t="s">
        <v>109</v>
      </c>
      <c r="E63" t="s">
        <v>499</v>
      </c>
      <c r="F63" t="s">
        <v>491</v>
      </c>
      <c r="G63" t="s">
        <v>22</v>
      </c>
      <c r="H63">
        <v>5</v>
      </c>
      <c r="I63">
        <v>4</v>
      </c>
      <c r="J63">
        <v>8</v>
      </c>
      <c r="K63">
        <v>4</v>
      </c>
      <c r="L63">
        <v>5</v>
      </c>
      <c r="M63">
        <v>4</v>
      </c>
      <c r="N63">
        <v>4</v>
      </c>
      <c r="O63">
        <v>4</v>
      </c>
      <c r="P63">
        <v>5</v>
      </c>
      <c r="Q63">
        <v>4</v>
      </c>
      <c r="R63">
        <v>6</v>
      </c>
      <c r="S63">
        <v>7</v>
      </c>
      <c r="T63">
        <v>7</v>
      </c>
      <c r="U63">
        <v>4</v>
      </c>
      <c r="V63">
        <v>4</v>
      </c>
      <c r="W63">
        <v>5</v>
      </c>
      <c r="X63">
        <v>4</v>
      </c>
      <c r="Y63">
        <v>4</v>
      </c>
      <c r="Z63">
        <f>SUM(H63:Y63)</f>
        <v>88</v>
      </c>
      <c r="AA63">
        <f>AA62+1</f>
        <v>27</v>
      </c>
    </row>
    <row r="64" spans="1:28" ht="14.25">
      <c r="A64">
        <f>IF(Z64=Z63,A63,AA64)</f>
        <v>27</v>
      </c>
      <c r="B64" t="s">
        <v>549</v>
      </c>
      <c r="C64" t="s">
        <v>399</v>
      </c>
      <c r="D64" t="s">
        <v>109</v>
      </c>
      <c r="E64" t="s">
        <v>33</v>
      </c>
      <c r="F64" t="s">
        <v>491</v>
      </c>
      <c r="G64">
        <v>11.6</v>
      </c>
      <c r="H64">
        <v>3</v>
      </c>
      <c r="I64">
        <v>5</v>
      </c>
      <c r="J64">
        <v>4</v>
      </c>
      <c r="K64">
        <v>4</v>
      </c>
      <c r="L64">
        <v>5</v>
      </c>
      <c r="M64">
        <v>9</v>
      </c>
      <c r="N64">
        <v>3</v>
      </c>
      <c r="O64">
        <v>5</v>
      </c>
      <c r="P64">
        <v>7</v>
      </c>
      <c r="Q64">
        <v>3</v>
      </c>
      <c r="R64">
        <v>4</v>
      </c>
      <c r="S64">
        <v>6</v>
      </c>
      <c r="T64">
        <v>7</v>
      </c>
      <c r="U64">
        <v>4</v>
      </c>
      <c r="V64">
        <v>5</v>
      </c>
      <c r="W64">
        <v>4</v>
      </c>
      <c r="X64">
        <v>4</v>
      </c>
      <c r="Y64">
        <v>6</v>
      </c>
      <c r="Z64">
        <f>SUM(H64:Y64)</f>
        <v>88</v>
      </c>
      <c r="AA64">
        <f>AA63+1</f>
        <v>28</v>
      </c>
    </row>
    <row r="65" spans="1:28" ht="14.25">
      <c r="A65">
        <f>IF(Z65=Z64,A64,AA65)</f>
        <v>29</v>
      </c>
      <c r="B65" t="s">
        <v>84</v>
      </c>
      <c r="C65" t="s">
        <v>547</v>
      </c>
      <c r="D65" t="s">
        <v>0</v>
      </c>
      <c r="E65" t="s">
        <v>358</v>
      </c>
      <c r="F65" t="s">
        <v>491</v>
      </c>
      <c r="G65">
        <v>36</v>
      </c>
      <c r="H65">
        <v>5</v>
      </c>
      <c r="I65">
        <v>4</v>
      </c>
      <c r="J65">
        <v>5</v>
      </c>
      <c r="K65">
        <v>4</v>
      </c>
      <c r="L65">
        <v>7</v>
      </c>
      <c r="M65">
        <v>5</v>
      </c>
      <c r="N65">
        <v>4</v>
      </c>
      <c r="O65">
        <v>6</v>
      </c>
      <c r="P65">
        <v>4</v>
      </c>
      <c r="Q65">
        <v>5</v>
      </c>
      <c r="R65">
        <v>5</v>
      </c>
      <c r="S65">
        <v>4</v>
      </c>
      <c r="T65">
        <v>6</v>
      </c>
      <c r="U65">
        <v>5</v>
      </c>
      <c r="V65">
        <v>4</v>
      </c>
      <c r="W65">
        <v>6</v>
      </c>
      <c r="X65">
        <v>5</v>
      </c>
      <c r="Y65">
        <v>5</v>
      </c>
      <c r="Z65">
        <f>SUM(H65:Y65)</f>
        <v>89</v>
      </c>
      <c r="AA65">
        <f>AA64+1</f>
        <v>29</v>
      </c>
    </row>
    <row r="66" spans="1:28" ht="14.25">
      <c r="A66">
        <f>IF(Z66=Z65,A65,AA66)</f>
        <v>30</v>
      </c>
      <c r="B66" t="s">
        <v>546</v>
      </c>
      <c r="C66" t="s">
        <v>68</v>
      </c>
      <c r="D66" t="s">
        <v>109</v>
      </c>
      <c r="E66" t="s">
        <v>311</v>
      </c>
      <c r="F66" t="s">
        <v>491</v>
      </c>
      <c r="G66">
        <v>16.8</v>
      </c>
      <c r="H66">
        <v>4</v>
      </c>
      <c r="I66">
        <v>5</v>
      </c>
      <c r="J66">
        <v>6</v>
      </c>
      <c r="K66">
        <v>4</v>
      </c>
      <c r="L66">
        <v>5</v>
      </c>
      <c r="M66">
        <v>4</v>
      </c>
      <c r="N66">
        <v>2</v>
      </c>
      <c r="O66">
        <v>6</v>
      </c>
      <c r="P66">
        <v>6</v>
      </c>
      <c r="Q66">
        <v>5</v>
      </c>
      <c r="R66">
        <v>5</v>
      </c>
      <c r="S66">
        <v>5</v>
      </c>
      <c r="T66">
        <v>10</v>
      </c>
      <c r="U66">
        <v>3</v>
      </c>
      <c r="V66">
        <v>7</v>
      </c>
      <c r="W66">
        <v>4</v>
      </c>
      <c r="X66">
        <v>4</v>
      </c>
      <c r="Y66">
        <v>5</v>
      </c>
      <c r="Z66">
        <f>SUM(H66:Y66)</f>
        <v>90</v>
      </c>
      <c r="AA66">
        <f>AA65+1</f>
        <v>30</v>
      </c>
    </row>
    <row r="67" spans="1:28" ht="14.25">
      <c r="A67">
        <f>IF(Z67=Z66,A66,AA67)</f>
        <v>31</v>
      </c>
      <c r="B67" t="s">
        <v>291</v>
      </c>
      <c r="C67" t="s">
        <v>513</v>
      </c>
      <c r="D67" t="s">
        <v>109</v>
      </c>
      <c r="E67" t="s">
        <v>33</v>
      </c>
      <c r="F67" t="s">
        <v>491</v>
      </c>
      <c r="G67">
        <v>24.4</v>
      </c>
      <c r="H67">
        <v>3</v>
      </c>
      <c r="I67">
        <v>7</v>
      </c>
      <c r="J67">
        <v>7</v>
      </c>
      <c r="K67">
        <v>5</v>
      </c>
      <c r="L67">
        <v>7</v>
      </c>
      <c r="M67">
        <v>5</v>
      </c>
      <c r="N67">
        <v>5</v>
      </c>
      <c r="O67">
        <v>5</v>
      </c>
      <c r="P67">
        <v>5</v>
      </c>
      <c r="Q67">
        <v>3</v>
      </c>
      <c r="R67">
        <v>5</v>
      </c>
      <c r="S67">
        <v>6</v>
      </c>
      <c r="T67">
        <v>6</v>
      </c>
      <c r="U67">
        <v>3</v>
      </c>
      <c r="V67">
        <v>6</v>
      </c>
      <c r="W67">
        <v>4</v>
      </c>
      <c r="X67">
        <v>5</v>
      </c>
      <c r="Y67">
        <v>6</v>
      </c>
      <c r="Z67">
        <f>SUM(H67:Y67)</f>
        <v>93</v>
      </c>
      <c r="AA67">
        <f>AA66+1</f>
        <v>31</v>
      </c>
    </row>
    <row r="68" spans="1:28" ht="14.25">
      <c r="A68">
        <f>IF(Z68=Z67,A67,AA68)</f>
        <v>32</v>
      </c>
      <c r="B68" t="s">
        <v>347</v>
      </c>
      <c r="C68" t="s">
        <v>541</v>
      </c>
      <c r="D68" t="s">
        <v>271</v>
      </c>
      <c r="E68" t="s">
        <v>387</v>
      </c>
      <c r="F68" t="s">
        <v>491</v>
      </c>
      <c r="G68">
        <v>17.5</v>
      </c>
      <c r="H68">
        <v>4</v>
      </c>
      <c r="I68">
        <v>3</v>
      </c>
      <c r="J68">
        <v>5</v>
      </c>
      <c r="K68">
        <v>5</v>
      </c>
      <c r="L68">
        <v>6</v>
      </c>
      <c r="M68">
        <v>5</v>
      </c>
      <c r="N68">
        <v>4</v>
      </c>
      <c r="O68">
        <v>3</v>
      </c>
      <c r="P68">
        <v>6</v>
      </c>
      <c r="Q68">
        <v>3</v>
      </c>
      <c r="R68">
        <v>8</v>
      </c>
      <c r="S68">
        <v>6</v>
      </c>
      <c r="T68">
        <v>7</v>
      </c>
      <c r="U68">
        <v>4</v>
      </c>
      <c r="V68">
        <v>8</v>
      </c>
      <c r="W68">
        <v>5</v>
      </c>
      <c r="X68">
        <v>7</v>
      </c>
      <c r="Y68">
        <v>5</v>
      </c>
      <c r="Z68">
        <f>SUM(H68:Y68)</f>
        <v>94</v>
      </c>
      <c r="AA68">
        <f>AA67+1</f>
        <v>32</v>
      </c>
    </row>
    <row r="69" spans="1:28" ht="14.25">
      <c r="A69">
        <f>IF(Z69=Z68,A68,AA69)</f>
        <v>33</v>
      </c>
      <c r="B69" t="s">
        <v>89</v>
      </c>
      <c r="C69" t="s">
        <v>93</v>
      </c>
      <c r="D69" t="s">
        <v>109</v>
      </c>
      <c r="E69" t="s">
        <v>455</v>
      </c>
      <c r="F69" t="s">
        <v>491</v>
      </c>
      <c r="G69">
        <v>36</v>
      </c>
      <c r="H69">
        <v>6</v>
      </c>
      <c r="I69">
        <v>5</v>
      </c>
      <c r="J69">
        <v>8</v>
      </c>
      <c r="K69">
        <v>4</v>
      </c>
      <c r="L69">
        <v>7</v>
      </c>
      <c r="M69">
        <v>7</v>
      </c>
      <c r="N69">
        <v>5</v>
      </c>
      <c r="O69">
        <v>7</v>
      </c>
      <c r="P69">
        <v>5</v>
      </c>
      <c r="Q69">
        <v>2</v>
      </c>
      <c r="R69">
        <v>5</v>
      </c>
      <c r="S69">
        <v>7</v>
      </c>
      <c r="T69">
        <v>5</v>
      </c>
      <c r="U69">
        <v>3</v>
      </c>
      <c r="V69">
        <v>9</v>
      </c>
      <c r="W69">
        <v>8</v>
      </c>
      <c r="X69">
        <v>5</v>
      </c>
      <c r="Y69">
        <v>4</v>
      </c>
      <c r="Z69">
        <f>SUM(H69:Y69)</f>
        <v>102</v>
      </c>
      <c r="AA69">
        <f>AA68+1</f>
        <v>33</v>
      </c>
    </row>
    <row r="70" spans="1:28" ht="14.25">
      <c r="A70">
        <f>IF(Z70=Z69,A69,AA70)</f>
        <v>33</v>
      </c>
      <c r="B70" t="s">
        <v>108</v>
      </c>
      <c r="C70" t="s">
        <v>272</v>
      </c>
      <c r="D70" t="s">
        <v>196</v>
      </c>
      <c r="E70" t="s">
        <v>241</v>
      </c>
      <c r="F70" t="s">
        <v>491</v>
      </c>
      <c r="G70">
        <v>23.3</v>
      </c>
      <c r="H70">
        <v>4</v>
      </c>
      <c r="I70">
        <v>5</v>
      </c>
      <c r="J70">
        <v>7</v>
      </c>
      <c r="K70">
        <v>5</v>
      </c>
      <c r="L70">
        <v>7</v>
      </c>
      <c r="M70">
        <v>8</v>
      </c>
      <c r="N70">
        <v>4</v>
      </c>
      <c r="O70">
        <v>6</v>
      </c>
      <c r="P70">
        <v>5</v>
      </c>
      <c r="Q70">
        <v>5</v>
      </c>
      <c r="R70">
        <v>7</v>
      </c>
      <c r="S70">
        <v>6</v>
      </c>
      <c r="T70">
        <v>8</v>
      </c>
      <c r="U70">
        <v>3</v>
      </c>
      <c r="V70">
        <v>4</v>
      </c>
      <c r="W70">
        <v>7</v>
      </c>
      <c r="X70">
        <v>6</v>
      </c>
      <c r="Y70">
        <v>5</v>
      </c>
      <c r="Z70">
        <f>SUM(H70:Y70)</f>
        <v>102</v>
      </c>
      <c r="AA70">
        <f>AA69+1</f>
        <v>34</v>
      </c>
    </row>
    <row r="71" spans="1:28" ht="14.25">
      <c r="A71" t="s">
        <v>249</v>
      </c>
    </row>
    <row r="72" spans="1:28" ht="14.25">
      <c r="A72">
        <v>1</v>
      </c>
      <c r="B72" t="s">
        <v>447</v>
      </c>
      <c r="C72" t="s">
        <v>396</v>
      </c>
      <c r="D72" t="s">
        <v>271</v>
      </c>
      <c r="E72" t="s">
        <v>387</v>
      </c>
      <c r="F72" t="s">
        <v>492</v>
      </c>
      <c r="G72">
        <v>5.3</v>
      </c>
      <c r="H72">
        <v>3</v>
      </c>
      <c r="I72">
        <v>5</v>
      </c>
      <c r="J72">
        <v>4</v>
      </c>
      <c r="K72">
        <v>4</v>
      </c>
      <c r="L72">
        <v>5</v>
      </c>
      <c r="M72">
        <v>4</v>
      </c>
      <c r="N72">
        <v>3</v>
      </c>
      <c r="O72">
        <v>3</v>
      </c>
      <c r="P72">
        <v>4</v>
      </c>
      <c r="Q72">
        <v>3</v>
      </c>
      <c r="R72">
        <v>4</v>
      </c>
      <c r="S72">
        <v>5</v>
      </c>
      <c r="T72">
        <v>5</v>
      </c>
      <c r="U72">
        <v>2</v>
      </c>
      <c r="V72">
        <v>6</v>
      </c>
      <c r="W72">
        <v>4</v>
      </c>
      <c r="X72">
        <v>4</v>
      </c>
      <c r="Y72">
        <v>4</v>
      </c>
      <c r="Z72">
        <f>SUM(H72:Y72)</f>
        <v>72</v>
      </c>
      <c r="AA72">
        <v>1</v>
      </c>
    </row>
    <row r="73" spans="1:28" ht="14.25">
      <c r="A73">
        <f>IF(Z75=Z72,A72,AA73)</f>
        <v>2</v>
      </c>
      <c r="B73" t="s">
        <v>543</v>
      </c>
      <c r="C73" t="s">
        <v>376</v>
      </c>
      <c r="D73" t="s">
        <v>271</v>
      </c>
      <c r="E73" t="s">
        <v>387</v>
      </c>
      <c r="F73" t="s">
        <v>492</v>
      </c>
      <c r="G73">
        <v>13.8</v>
      </c>
      <c r="H73">
        <v>5</v>
      </c>
      <c r="I73">
        <v>6</v>
      </c>
      <c r="J73">
        <v>5</v>
      </c>
      <c r="K73">
        <v>5</v>
      </c>
      <c r="L73">
        <v>6</v>
      </c>
      <c r="M73">
        <v>4</v>
      </c>
      <c r="N73">
        <v>3</v>
      </c>
      <c r="O73">
        <v>3</v>
      </c>
      <c r="P73">
        <v>4</v>
      </c>
      <c r="Q73">
        <v>3</v>
      </c>
      <c r="R73">
        <v>5</v>
      </c>
      <c r="S73">
        <v>5</v>
      </c>
      <c r="T73">
        <v>7</v>
      </c>
      <c r="U73">
        <v>4</v>
      </c>
      <c r="V73">
        <v>5</v>
      </c>
      <c r="W73">
        <v>4</v>
      </c>
      <c r="X73">
        <v>4</v>
      </c>
      <c r="Y73">
        <v>5</v>
      </c>
      <c r="Z73">
        <f>SUM(H73:Y73)</f>
        <v>83</v>
      </c>
      <c r="AA73">
        <f>AA72+1</f>
        <v>2</v>
      </c>
    </row>
    <row r="74" spans="1:28" ht="14.25">
      <c r="A74">
        <v>3</v>
      </c>
      <c r="B74" t="s">
        <v>105</v>
      </c>
      <c r="C74" t="s">
        <v>197</v>
      </c>
      <c r="D74" t="s">
        <v>271</v>
      </c>
      <c r="E74" t="s">
        <v>378</v>
      </c>
      <c r="F74" t="s">
        <v>492</v>
      </c>
      <c r="G74">
        <v>10.6</v>
      </c>
      <c r="H74">
        <v>4</v>
      </c>
      <c r="I74">
        <v>4</v>
      </c>
      <c r="J74">
        <v>5</v>
      </c>
      <c r="K74">
        <v>4</v>
      </c>
      <c r="L74">
        <v>6</v>
      </c>
      <c r="M74">
        <v>4</v>
      </c>
      <c r="N74">
        <v>4</v>
      </c>
      <c r="O74">
        <v>3</v>
      </c>
      <c r="P74">
        <v>4</v>
      </c>
      <c r="Q74">
        <v>4</v>
      </c>
      <c r="R74">
        <v>5</v>
      </c>
      <c r="S74">
        <v>6</v>
      </c>
      <c r="T74">
        <v>5</v>
      </c>
      <c r="U74">
        <v>4</v>
      </c>
      <c r="V74">
        <v>7</v>
      </c>
      <c r="W74">
        <v>4</v>
      </c>
      <c r="X74">
        <v>4</v>
      </c>
      <c r="Y74">
        <v>6</v>
      </c>
      <c r="Z74">
        <f>SUM(H74:Y74)</f>
        <v>83</v>
      </c>
      <c r="AA74">
        <f>AA73+1</f>
        <v>3</v>
      </c>
    </row>
    <row r="75" spans="1:28" ht="14.25">
      <c r="A75">
        <v>4</v>
      </c>
      <c r="B75" t="s">
        <v>374</v>
      </c>
      <c r="C75" t="s">
        <v>279</v>
      </c>
      <c r="D75" t="s">
        <v>271</v>
      </c>
      <c r="E75" t="s">
        <v>387</v>
      </c>
      <c r="F75" t="s">
        <v>492</v>
      </c>
      <c r="G75">
        <v>13.7</v>
      </c>
      <c r="H75">
        <v>3</v>
      </c>
      <c r="I75">
        <v>4</v>
      </c>
      <c r="J75">
        <v>5</v>
      </c>
      <c r="K75">
        <v>4</v>
      </c>
      <c r="L75">
        <v>6</v>
      </c>
      <c r="M75">
        <v>4</v>
      </c>
      <c r="N75">
        <v>3</v>
      </c>
      <c r="O75">
        <v>4</v>
      </c>
      <c r="P75">
        <v>6</v>
      </c>
      <c r="Q75">
        <v>3</v>
      </c>
      <c r="R75">
        <v>5</v>
      </c>
      <c r="S75">
        <v>4</v>
      </c>
      <c r="T75">
        <v>6</v>
      </c>
      <c r="U75">
        <v>4</v>
      </c>
      <c r="V75">
        <v>6</v>
      </c>
      <c r="W75">
        <v>4</v>
      </c>
      <c r="X75">
        <v>5</v>
      </c>
      <c r="Y75">
        <v>7</v>
      </c>
      <c r="Z75">
        <f>SUM(H75:Y75)</f>
        <v>83</v>
      </c>
      <c r="AA75">
        <f>AA74+1</f>
        <v>4</v>
      </c>
    </row>
    <row r="76" spans="1:28" ht="14.25">
      <c r="A76">
        <f>IF(Z76=Z73,A75,AA76)</f>
        <v>5</v>
      </c>
      <c r="B76" t="s">
        <v>484</v>
      </c>
      <c r="C76" t="s">
        <v>370</v>
      </c>
      <c r="D76" t="s">
        <v>271</v>
      </c>
      <c r="E76" t="s">
        <v>467</v>
      </c>
      <c r="F76" t="s">
        <v>492</v>
      </c>
      <c r="G76">
        <v>13.2</v>
      </c>
      <c r="H76">
        <v>4</v>
      </c>
      <c r="I76">
        <v>4</v>
      </c>
      <c r="J76">
        <v>4</v>
      </c>
      <c r="K76">
        <v>5</v>
      </c>
      <c r="L76">
        <v>6</v>
      </c>
      <c r="M76">
        <v>4</v>
      </c>
      <c r="N76">
        <v>4</v>
      </c>
      <c r="O76">
        <v>3</v>
      </c>
      <c r="P76">
        <v>5</v>
      </c>
      <c r="Q76">
        <v>4</v>
      </c>
      <c r="R76">
        <v>7</v>
      </c>
      <c r="S76">
        <v>5</v>
      </c>
      <c r="T76">
        <v>6</v>
      </c>
      <c r="U76">
        <v>3</v>
      </c>
      <c r="V76">
        <v>6</v>
      </c>
      <c r="W76">
        <v>5</v>
      </c>
      <c r="X76">
        <v>4</v>
      </c>
      <c r="Y76">
        <v>5</v>
      </c>
      <c r="Z76">
        <f>SUM(H76:Y76)</f>
        <v>84</v>
      </c>
      <c r="AA76">
        <f>AA75+1</f>
        <v>5</v>
      </c>
    </row>
    <row r="77" spans="1:28" ht="14.25">
      <c r="A77">
        <f>IF(Z77=Z76,A76,AA77)</f>
        <v>6</v>
      </c>
      <c r="B77" t="s">
        <v>97</v>
      </c>
      <c r="C77" t="s">
        <v>191</v>
      </c>
      <c r="D77" t="s">
        <v>196</v>
      </c>
      <c r="E77" t="s">
        <v>512</v>
      </c>
      <c r="F77" t="s">
        <v>492</v>
      </c>
      <c r="G77">
        <v>13.6</v>
      </c>
      <c r="H77">
        <v>3</v>
      </c>
      <c r="I77">
        <v>4</v>
      </c>
      <c r="J77">
        <v>5</v>
      </c>
      <c r="K77">
        <v>6</v>
      </c>
      <c r="L77">
        <v>6</v>
      </c>
      <c r="M77">
        <v>5</v>
      </c>
      <c r="N77">
        <v>4</v>
      </c>
      <c r="O77">
        <v>4</v>
      </c>
      <c r="P77">
        <v>5</v>
      </c>
      <c r="Q77">
        <v>4</v>
      </c>
      <c r="R77">
        <v>5</v>
      </c>
      <c r="S77">
        <v>5</v>
      </c>
      <c r="T77">
        <v>6</v>
      </c>
      <c r="U77">
        <v>4</v>
      </c>
      <c r="V77">
        <v>6</v>
      </c>
      <c r="W77">
        <v>3</v>
      </c>
      <c r="X77">
        <v>4</v>
      </c>
      <c r="Y77">
        <v>6</v>
      </c>
      <c r="Z77">
        <f>SUM(H77:Y77)</f>
        <v>85</v>
      </c>
      <c r="AA77">
        <f>AA76+1</f>
        <v>6</v>
      </c>
    </row>
    <row r="78" spans="1:28" ht="14.25">
      <c r="A78">
        <f>IF(Z78=Z77,A77,AA78)</f>
        <v>6</v>
      </c>
      <c r="B78" t="s">
        <v>402</v>
      </c>
      <c r="C78" t="s">
        <v>304</v>
      </c>
      <c r="D78" t="s">
        <v>109</v>
      </c>
      <c r="E78" t="s">
        <v>33</v>
      </c>
      <c r="F78" t="s">
        <v>492</v>
      </c>
      <c r="G78">
        <v>21.4</v>
      </c>
      <c r="H78">
        <v>3</v>
      </c>
      <c r="I78">
        <v>5</v>
      </c>
      <c r="J78">
        <v>5</v>
      </c>
      <c r="K78">
        <v>5</v>
      </c>
      <c r="L78">
        <v>5</v>
      </c>
      <c r="M78">
        <v>5</v>
      </c>
      <c r="N78">
        <v>3</v>
      </c>
      <c r="O78">
        <v>4</v>
      </c>
      <c r="P78">
        <v>6</v>
      </c>
      <c r="Q78">
        <v>3</v>
      </c>
      <c r="R78">
        <v>5</v>
      </c>
      <c r="S78">
        <v>6</v>
      </c>
      <c r="T78">
        <v>6</v>
      </c>
      <c r="U78">
        <v>3</v>
      </c>
      <c r="V78">
        <v>5</v>
      </c>
      <c r="W78">
        <v>6</v>
      </c>
      <c r="X78">
        <v>5</v>
      </c>
      <c r="Y78">
        <v>5</v>
      </c>
      <c r="Z78">
        <f>SUM(H78:Y78)</f>
        <v>85</v>
      </c>
      <c r="AA78">
        <f>AA77+1</f>
        <v>7</v>
      </c>
    </row>
    <row r="79" spans="1:28" ht="14.25">
      <c r="A79">
        <f>IF(Z79=Z78,A78,AA79)</f>
        <v>8</v>
      </c>
      <c r="B79" t="s">
        <v>347</v>
      </c>
      <c r="C79" t="s">
        <v>35</v>
      </c>
      <c r="D79" t="s">
        <v>271</v>
      </c>
      <c r="E79" t="s">
        <v>387</v>
      </c>
      <c r="F79" t="s">
        <v>492</v>
      </c>
      <c r="G79">
        <v>21.8</v>
      </c>
      <c r="H79">
        <v>4</v>
      </c>
      <c r="I79">
        <v>3</v>
      </c>
      <c r="J79">
        <v>4</v>
      </c>
      <c r="K79">
        <v>6</v>
      </c>
      <c r="L79">
        <v>6</v>
      </c>
      <c r="M79">
        <v>4</v>
      </c>
      <c r="N79">
        <v>4</v>
      </c>
      <c r="O79">
        <v>4</v>
      </c>
      <c r="P79">
        <v>5</v>
      </c>
      <c r="Q79">
        <v>3</v>
      </c>
      <c r="R79">
        <v>7</v>
      </c>
      <c r="S79">
        <v>5</v>
      </c>
      <c r="T79">
        <v>8</v>
      </c>
      <c r="U79">
        <v>4</v>
      </c>
      <c r="V79">
        <v>5</v>
      </c>
      <c r="W79">
        <v>5</v>
      </c>
      <c r="X79">
        <v>3</v>
      </c>
      <c r="Y79">
        <v>6</v>
      </c>
      <c r="Z79">
        <f>SUM(H79:Y79)</f>
        <v>86</v>
      </c>
      <c r="AA79">
        <f>AA78+1</f>
        <v>8</v>
      </c>
    </row>
    <row r="80" spans="1:28" ht="14.25">
      <c r="A80">
        <f>IF(Z80=Z79,A79,AA80)</f>
        <v>9</v>
      </c>
      <c r="B80" t="s">
        <v>457</v>
      </c>
      <c r="C80" t="s">
        <v>85</v>
      </c>
      <c r="D80" t="s">
        <v>271</v>
      </c>
      <c r="E80" t="s">
        <v>378</v>
      </c>
      <c r="F80" t="s">
        <v>492</v>
      </c>
      <c r="G80">
        <v>14.4</v>
      </c>
      <c r="H80">
        <v>5</v>
      </c>
      <c r="I80">
        <v>4</v>
      </c>
      <c r="J80">
        <v>4</v>
      </c>
      <c r="K80">
        <v>4</v>
      </c>
      <c r="L80">
        <v>5</v>
      </c>
      <c r="M80">
        <v>5</v>
      </c>
      <c r="N80">
        <v>3</v>
      </c>
      <c r="O80">
        <v>5</v>
      </c>
      <c r="P80">
        <v>5</v>
      </c>
      <c r="Q80">
        <v>3</v>
      </c>
      <c r="R80">
        <v>6</v>
      </c>
      <c r="S80">
        <v>7</v>
      </c>
      <c r="T80">
        <v>7</v>
      </c>
      <c r="U80">
        <v>3</v>
      </c>
      <c r="V80">
        <v>7</v>
      </c>
      <c r="W80">
        <v>5</v>
      </c>
      <c r="X80">
        <v>5</v>
      </c>
      <c r="Y80">
        <v>6</v>
      </c>
      <c r="Z80">
        <f>SUM(H80:Y80)</f>
        <v>89</v>
      </c>
      <c r="AA80">
        <f>AA79+1</f>
        <v>9</v>
      </c>
    </row>
    <row r="81" spans="1:28" ht="14.25">
      <c r="A81">
        <f>IF(Z81=Z80,A80,AA81)</f>
        <v>10</v>
      </c>
      <c r="B81" t="s">
        <v>384</v>
      </c>
      <c r="C81" t="s">
        <v>357</v>
      </c>
      <c r="D81" t="s">
        <v>196</v>
      </c>
      <c r="E81" t="s">
        <v>512</v>
      </c>
      <c r="F81" t="s">
        <v>492</v>
      </c>
      <c r="G81">
        <v>16.3</v>
      </c>
      <c r="H81">
        <v>4</v>
      </c>
      <c r="I81">
        <v>6</v>
      </c>
      <c r="J81">
        <v>4</v>
      </c>
      <c r="K81">
        <v>5</v>
      </c>
      <c r="L81">
        <v>6</v>
      </c>
      <c r="M81">
        <v>5</v>
      </c>
      <c r="N81">
        <v>3</v>
      </c>
      <c r="O81">
        <v>5</v>
      </c>
      <c r="P81">
        <v>4</v>
      </c>
      <c r="Q81">
        <v>4</v>
      </c>
      <c r="R81">
        <v>5</v>
      </c>
      <c r="S81">
        <v>5</v>
      </c>
      <c r="T81">
        <v>4</v>
      </c>
      <c r="U81">
        <v>6</v>
      </c>
      <c r="V81">
        <v>5</v>
      </c>
      <c r="W81">
        <v>5</v>
      </c>
      <c r="X81">
        <v>7</v>
      </c>
      <c r="Y81">
        <v>7</v>
      </c>
      <c r="Z81">
        <f>SUM(H81:Y81)</f>
        <v>90</v>
      </c>
      <c r="AA81">
        <f>AA80+1</f>
        <v>10</v>
      </c>
    </row>
    <row r="82" spans="1:28" ht="14.25">
      <c r="A82">
        <f>IF(Z82=Z81,A81,AA82)</f>
        <v>11</v>
      </c>
      <c r="B82" t="s">
        <v>284</v>
      </c>
      <c r="C82" t="s">
        <v>522</v>
      </c>
      <c r="D82" t="s">
        <v>271</v>
      </c>
      <c r="E82" t="s">
        <v>483</v>
      </c>
      <c r="F82" t="s">
        <v>492</v>
      </c>
      <c r="G82">
        <v>16.4</v>
      </c>
      <c r="H82">
        <v>4</v>
      </c>
      <c r="I82">
        <v>7</v>
      </c>
      <c r="J82">
        <v>4</v>
      </c>
      <c r="K82">
        <v>4</v>
      </c>
      <c r="L82">
        <v>5</v>
      </c>
      <c r="M82">
        <v>5</v>
      </c>
      <c r="N82">
        <v>4</v>
      </c>
      <c r="O82">
        <v>4</v>
      </c>
      <c r="P82">
        <v>5</v>
      </c>
      <c r="Q82">
        <v>5</v>
      </c>
      <c r="R82">
        <v>5</v>
      </c>
      <c r="S82">
        <v>6</v>
      </c>
      <c r="T82">
        <v>8</v>
      </c>
      <c r="U82">
        <v>3</v>
      </c>
      <c r="V82">
        <v>6</v>
      </c>
      <c r="W82">
        <v>5</v>
      </c>
      <c r="X82">
        <v>6</v>
      </c>
      <c r="Y82">
        <v>5</v>
      </c>
      <c r="Z82">
        <f>SUM(H82:Y82)</f>
        <v>91</v>
      </c>
      <c r="AA82">
        <f>AA81+1</f>
        <v>11</v>
      </c>
    </row>
    <row r="83" spans="1:28" ht="14.25">
      <c r="A83">
        <f>IF(Z83=Z82,A82,AA83)</f>
        <v>12</v>
      </c>
      <c r="B83" t="s">
        <v>523</v>
      </c>
      <c r="C83" t="s">
        <v>66</v>
      </c>
      <c r="D83" t="s">
        <v>271</v>
      </c>
      <c r="E83" t="s">
        <v>517</v>
      </c>
      <c r="F83" t="s">
        <v>492</v>
      </c>
      <c r="G83">
        <v>22</v>
      </c>
      <c r="H83">
        <v>3</v>
      </c>
      <c r="I83">
        <v>4</v>
      </c>
      <c r="J83">
        <v>6</v>
      </c>
      <c r="K83">
        <v>6</v>
      </c>
      <c r="L83">
        <v>6</v>
      </c>
      <c r="M83">
        <v>6</v>
      </c>
      <c r="N83">
        <v>3</v>
      </c>
      <c r="O83">
        <v>6</v>
      </c>
      <c r="P83">
        <v>5</v>
      </c>
      <c r="Q83">
        <v>6</v>
      </c>
      <c r="R83">
        <v>5</v>
      </c>
      <c r="S83">
        <v>5</v>
      </c>
      <c r="T83">
        <v>8</v>
      </c>
      <c r="U83">
        <v>2</v>
      </c>
      <c r="V83">
        <v>7</v>
      </c>
      <c r="W83">
        <v>5</v>
      </c>
      <c r="X83">
        <v>6</v>
      </c>
      <c r="Y83">
        <v>6</v>
      </c>
      <c r="Z83">
        <f>SUM(H83:Y83)</f>
        <v>95</v>
      </c>
      <c r="AA83">
        <f>AA82+1</f>
        <v>12</v>
      </c>
    </row>
    <row r="84" spans="1:28" ht="14.25">
      <c r="A84">
        <f>IF(Z84=Z83,A83,AA84)</f>
        <v>13</v>
      </c>
      <c r="B84" t="s">
        <v>263</v>
      </c>
      <c r="C84" t="s">
        <v>203</v>
      </c>
      <c r="D84" t="s">
        <v>271</v>
      </c>
      <c r="E84" t="s">
        <v>392</v>
      </c>
      <c r="F84" t="s">
        <v>492</v>
      </c>
      <c r="G84">
        <v>13.7</v>
      </c>
      <c r="H84">
        <v>4</v>
      </c>
      <c r="I84">
        <v>4</v>
      </c>
      <c r="J84">
        <v>5</v>
      </c>
      <c r="K84">
        <v>6</v>
      </c>
      <c r="L84">
        <v>6</v>
      </c>
      <c r="M84">
        <v>7</v>
      </c>
      <c r="N84">
        <v>4</v>
      </c>
      <c r="O84">
        <v>5</v>
      </c>
      <c r="P84">
        <v>5</v>
      </c>
      <c r="Q84">
        <v>4</v>
      </c>
      <c r="R84">
        <v>6</v>
      </c>
      <c r="S84">
        <v>7</v>
      </c>
      <c r="T84">
        <v>9</v>
      </c>
      <c r="U84">
        <v>4</v>
      </c>
      <c r="V84">
        <v>6</v>
      </c>
      <c r="W84">
        <v>4</v>
      </c>
      <c r="X84">
        <v>6</v>
      </c>
      <c r="Y84">
        <v>5</v>
      </c>
      <c r="Z84">
        <f>SUM(H84:Y84)</f>
        <v>97</v>
      </c>
      <c r="AA84">
        <f>AA83+1</f>
        <v>13</v>
      </c>
    </row>
    <row r="85" spans="1:28" ht="14.25">
      <c r="A85">
        <f>IF(Z85=Z84,A84,AA85)</f>
        <v>13</v>
      </c>
      <c r="B85" t="s">
        <v>478</v>
      </c>
      <c r="C85" t="s">
        <v>386</v>
      </c>
      <c r="D85" t="s">
        <v>271</v>
      </c>
      <c r="E85" t="s">
        <v>387</v>
      </c>
      <c r="F85" t="s">
        <v>492</v>
      </c>
      <c r="G85">
        <v>21.8</v>
      </c>
      <c r="H85">
        <v>4</v>
      </c>
      <c r="I85">
        <v>5</v>
      </c>
      <c r="J85">
        <v>4</v>
      </c>
      <c r="K85">
        <v>4</v>
      </c>
      <c r="L85">
        <v>6</v>
      </c>
      <c r="M85">
        <v>4</v>
      </c>
      <c r="N85">
        <v>4</v>
      </c>
      <c r="O85">
        <v>6</v>
      </c>
      <c r="P85">
        <v>5</v>
      </c>
      <c r="Q85">
        <v>4</v>
      </c>
      <c r="R85">
        <v>6</v>
      </c>
      <c r="S85">
        <v>6</v>
      </c>
      <c r="T85">
        <v>10</v>
      </c>
      <c r="U85">
        <v>5</v>
      </c>
      <c r="V85">
        <v>6</v>
      </c>
      <c r="W85">
        <v>6</v>
      </c>
      <c r="X85">
        <v>7</v>
      </c>
      <c r="Y85">
        <v>5</v>
      </c>
      <c r="Z85">
        <f>SUM(H85:Y85)</f>
        <v>97</v>
      </c>
      <c r="AA85">
        <f>AA84+1</f>
        <v>14</v>
      </c>
    </row>
    <row r="86" spans="1:28" ht="14.25">
      <c r="A86">
        <f>IF(Z86=Z85,A85,AA86)</f>
        <v>15</v>
      </c>
      <c r="B86" t="s">
        <v>389</v>
      </c>
      <c r="C86" t="s">
        <v>198</v>
      </c>
      <c r="D86" t="s">
        <v>271</v>
      </c>
      <c r="E86" t="s">
        <v>444</v>
      </c>
      <c r="F86" t="s">
        <v>492</v>
      </c>
      <c r="G86">
        <v>36</v>
      </c>
      <c r="H86">
        <v>4</v>
      </c>
      <c r="I86">
        <v>5</v>
      </c>
      <c r="J86">
        <v>6</v>
      </c>
      <c r="K86">
        <v>6</v>
      </c>
      <c r="L86">
        <v>8</v>
      </c>
      <c r="M86">
        <v>6</v>
      </c>
      <c r="N86">
        <v>4</v>
      </c>
      <c r="O86">
        <v>5</v>
      </c>
      <c r="P86">
        <v>7</v>
      </c>
      <c r="Q86">
        <v>5</v>
      </c>
      <c r="R86">
        <v>6</v>
      </c>
      <c r="S86">
        <v>7</v>
      </c>
      <c r="T86">
        <v>10</v>
      </c>
      <c r="U86">
        <v>7</v>
      </c>
      <c r="V86">
        <v>9</v>
      </c>
      <c r="W86">
        <v>8</v>
      </c>
      <c r="X86">
        <v>6</v>
      </c>
      <c r="Y86">
        <v>7</v>
      </c>
      <c r="Z86">
        <f>SUM(H86:Y86)</f>
        <v>116</v>
      </c>
      <c r="AA86">
        <f>AA85+1</f>
        <v>15</v>
      </c>
    </row>
    <row r="87" spans="1:28" ht="14.25">
      <c r="A87">
        <f>IF(Z87=Z86,A86,AA87)</f>
        <v>16</v>
      </c>
      <c r="B87" t="s">
        <v>102</v>
      </c>
      <c r="C87" t="s">
        <v>184</v>
      </c>
      <c r="D87" t="s">
        <v>271</v>
      </c>
      <c r="E87" t="s">
        <v>483</v>
      </c>
      <c r="F87" t="s">
        <v>492</v>
      </c>
      <c r="G87">
        <v>25.9</v>
      </c>
      <c r="H87">
        <v>5</v>
      </c>
      <c r="I87">
        <v>3</v>
      </c>
      <c r="J87">
        <v>6</v>
      </c>
      <c r="K87">
        <v>6</v>
      </c>
      <c r="L87">
        <v>7</v>
      </c>
      <c r="M87">
        <v>5</v>
      </c>
      <c r="N87">
        <v>4</v>
      </c>
      <c r="O87">
        <v>6</v>
      </c>
      <c r="P87">
        <v>7</v>
      </c>
      <c r="Q87">
        <v>5</v>
      </c>
      <c r="R87">
        <v>10</v>
      </c>
      <c r="S87">
        <v>7</v>
      </c>
      <c r="T87">
        <v>10</v>
      </c>
      <c r="U87">
        <v>7</v>
      </c>
      <c r="V87">
        <v>9</v>
      </c>
      <c r="W87">
        <v>7</v>
      </c>
      <c r="X87">
        <v>7</v>
      </c>
      <c r="Y87">
        <v>7</v>
      </c>
      <c r="Z87">
        <f>SUM(H87:Y87)</f>
        <v>118</v>
      </c>
      <c r="AA87">
        <f>AA86+1</f>
        <v>16</v>
      </c>
    </row>
    <row r="88" spans="1:28" ht="14.25">
      <c r="A88" t="s">
        <v>81</v>
      </c>
    </row>
    <row r="89" spans="1:28" ht="14.25">
      <c r="A89">
        <f>IF(Z89=Z87,A87,AA89)</f>
        <v>1</v>
      </c>
      <c r="B89" t="s">
        <v>275</v>
      </c>
      <c r="C89" t="s">
        <v>202</v>
      </c>
      <c r="D89" t="s">
        <v>196</v>
      </c>
      <c r="E89" t="s">
        <v>241</v>
      </c>
      <c r="F89" t="s">
        <v>493</v>
      </c>
      <c r="G89">
        <v>5.1</v>
      </c>
      <c r="H89">
        <v>4</v>
      </c>
      <c r="I89">
        <v>4</v>
      </c>
      <c r="J89">
        <v>3</v>
      </c>
      <c r="K89">
        <v>5</v>
      </c>
      <c r="L89">
        <v>5</v>
      </c>
      <c r="M89">
        <v>4</v>
      </c>
      <c r="N89">
        <v>3</v>
      </c>
      <c r="O89">
        <v>4</v>
      </c>
      <c r="P89">
        <v>4</v>
      </c>
      <c r="Q89">
        <v>3</v>
      </c>
      <c r="R89">
        <v>4</v>
      </c>
      <c r="S89">
        <v>4</v>
      </c>
      <c r="T89">
        <v>6</v>
      </c>
      <c r="U89">
        <v>2</v>
      </c>
      <c r="V89">
        <v>3</v>
      </c>
      <c r="W89">
        <v>5</v>
      </c>
      <c r="X89">
        <v>4</v>
      </c>
      <c r="Y89">
        <v>4</v>
      </c>
      <c r="Z89">
        <f>SUM(H89:Y89)</f>
        <v>71</v>
      </c>
      <c r="AA89">
        <v>1</v>
      </c>
    </row>
    <row r="90" spans="1:28" ht="14.25">
      <c r="A90">
        <f>IF(Z90=Z89,A89,AA90)</f>
        <v>2</v>
      </c>
      <c r="B90" t="s">
        <v>99</v>
      </c>
      <c r="C90" t="s">
        <v>202</v>
      </c>
      <c r="D90" t="s">
        <v>271</v>
      </c>
      <c r="E90" t="s">
        <v>444</v>
      </c>
      <c r="F90" t="s">
        <v>493</v>
      </c>
      <c r="G90">
        <v>6</v>
      </c>
      <c r="H90">
        <v>3</v>
      </c>
      <c r="I90">
        <v>5</v>
      </c>
      <c r="J90">
        <v>3</v>
      </c>
      <c r="K90">
        <v>4</v>
      </c>
      <c r="L90">
        <v>5</v>
      </c>
      <c r="M90">
        <v>4</v>
      </c>
      <c r="N90">
        <v>3</v>
      </c>
      <c r="O90">
        <v>4</v>
      </c>
      <c r="P90">
        <v>5</v>
      </c>
      <c r="Q90">
        <v>3</v>
      </c>
      <c r="R90">
        <v>4</v>
      </c>
      <c r="S90">
        <v>4</v>
      </c>
      <c r="T90">
        <v>5</v>
      </c>
      <c r="U90">
        <v>4</v>
      </c>
      <c r="V90">
        <v>4</v>
      </c>
      <c r="W90">
        <v>4</v>
      </c>
      <c r="X90">
        <v>4</v>
      </c>
      <c r="Y90">
        <v>4</v>
      </c>
      <c r="Z90">
        <f>SUM(H90:Y90)</f>
        <v>72</v>
      </c>
      <c r="AA90">
        <f>AA89+1</f>
        <v>2</v>
      </c>
    </row>
    <row r="91" spans="1:28" ht="14.25">
      <c r="A91">
        <f>IF(Z91=Z90,A90,AA91)</f>
        <v>3</v>
      </c>
      <c r="B91" t="s">
        <v>263</v>
      </c>
      <c r="C91" t="s">
        <v>295</v>
      </c>
      <c r="D91" t="s">
        <v>271</v>
      </c>
      <c r="E91" t="s">
        <v>392</v>
      </c>
      <c r="F91" t="s">
        <v>493</v>
      </c>
      <c r="G91">
        <v>1.2</v>
      </c>
      <c r="H91">
        <v>3</v>
      </c>
      <c r="I91">
        <v>4</v>
      </c>
      <c r="J91">
        <v>4</v>
      </c>
      <c r="K91">
        <v>4</v>
      </c>
      <c r="L91">
        <v>5</v>
      </c>
      <c r="M91">
        <v>4</v>
      </c>
      <c r="N91">
        <v>2</v>
      </c>
      <c r="O91">
        <v>4</v>
      </c>
      <c r="P91">
        <v>3</v>
      </c>
      <c r="Q91">
        <v>4</v>
      </c>
      <c r="R91">
        <v>5</v>
      </c>
      <c r="S91">
        <v>5</v>
      </c>
      <c r="T91">
        <v>6</v>
      </c>
      <c r="U91">
        <v>4</v>
      </c>
      <c r="V91">
        <v>5</v>
      </c>
      <c r="W91">
        <v>4</v>
      </c>
      <c r="X91">
        <v>4</v>
      </c>
      <c r="Y91">
        <v>4</v>
      </c>
      <c r="Z91">
        <f>SUM(H91:Y91)</f>
        <v>74</v>
      </c>
      <c r="AA91">
        <f>AA90+1</f>
        <v>3</v>
      </c>
    </row>
    <row r="92" spans="1:28" ht="14.25">
      <c r="A92">
        <v>4</v>
      </c>
      <c r="B92" t="s">
        <v>294</v>
      </c>
      <c r="C92" t="s">
        <v>462</v>
      </c>
      <c r="D92" t="s">
        <v>271</v>
      </c>
      <c r="E92" t="s">
        <v>483</v>
      </c>
      <c r="F92" t="s">
        <v>493</v>
      </c>
      <c r="G92">
        <v>10.1</v>
      </c>
      <c r="H92">
        <v>3</v>
      </c>
      <c r="I92">
        <v>5</v>
      </c>
      <c r="J92">
        <v>5</v>
      </c>
      <c r="K92">
        <v>3</v>
      </c>
      <c r="L92">
        <v>5</v>
      </c>
      <c r="M92">
        <v>4</v>
      </c>
      <c r="N92">
        <v>3</v>
      </c>
      <c r="O92">
        <v>4</v>
      </c>
      <c r="P92">
        <v>5</v>
      </c>
      <c r="Q92">
        <v>3</v>
      </c>
      <c r="R92">
        <v>4</v>
      </c>
      <c r="S92">
        <v>4</v>
      </c>
      <c r="T92">
        <v>6</v>
      </c>
      <c r="U92">
        <v>4</v>
      </c>
      <c r="V92">
        <v>4</v>
      </c>
      <c r="W92">
        <v>3</v>
      </c>
      <c r="X92">
        <v>4</v>
      </c>
      <c r="Y92">
        <v>5</v>
      </c>
      <c r="Z92">
        <f>SUM(H92:Y92)</f>
        <v>74</v>
      </c>
      <c r="AA92">
        <f>AA91+1</f>
        <v>4</v>
      </c>
    </row>
    <row r="93" spans="1:28" ht="14.25">
      <c r="A93">
        <f>IF(Z93=Z92,A92,AA93)</f>
        <v>5</v>
      </c>
      <c r="B93" t="s">
        <v>255</v>
      </c>
      <c r="C93" t="s">
        <v>320</v>
      </c>
      <c r="D93" t="s">
        <v>271</v>
      </c>
      <c r="E93" t="s">
        <v>378</v>
      </c>
      <c r="F93" t="s">
        <v>493</v>
      </c>
      <c r="G93">
        <v>9.4</v>
      </c>
      <c r="H93">
        <v>3</v>
      </c>
      <c r="I93">
        <v>3</v>
      </c>
      <c r="J93">
        <v>4</v>
      </c>
      <c r="K93">
        <v>5</v>
      </c>
      <c r="L93">
        <v>5</v>
      </c>
      <c r="M93">
        <v>3</v>
      </c>
      <c r="N93">
        <v>3</v>
      </c>
      <c r="O93">
        <v>5</v>
      </c>
      <c r="P93">
        <v>4</v>
      </c>
      <c r="Q93">
        <v>3</v>
      </c>
      <c r="R93">
        <v>4</v>
      </c>
      <c r="S93">
        <v>5</v>
      </c>
      <c r="T93">
        <v>6</v>
      </c>
      <c r="U93">
        <v>3</v>
      </c>
      <c r="V93">
        <v>5</v>
      </c>
      <c r="W93">
        <v>4</v>
      </c>
      <c r="X93">
        <v>4</v>
      </c>
      <c r="Y93">
        <v>6</v>
      </c>
      <c r="Z93">
        <f>SUM(H93:Y93)</f>
        <v>75</v>
      </c>
      <c r="AA93">
        <f>AA92+1</f>
        <v>5</v>
      </c>
    </row>
    <row r="94" spans="1:28" ht="14.25">
      <c r="A94">
        <f>IF(Z94=Z93,A93,AA94)</f>
        <v>6</v>
      </c>
      <c r="B94" t="s">
        <v>393</v>
      </c>
      <c r="C94" t="s">
        <v>507</v>
      </c>
      <c r="D94" t="s">
        <v>271</v>
      </c>
      <c r="E94" t="s">
        <v>444</v>
      </c>
      <c r="F94" t="s">
        <v>493</v>
      </c>
      <c r="G94">
        <v>9.6</v>
      </c>
      <c r="H94">
        <v>3</v>
      </c>
      <c r="I94">
        <v>4</v>
      </c>
      <c r="J94">
        <v>5</v>
      </c>
      <c r="K94">
        <v>5</v>
      </c>
      <c r="L94">
        <v>5</v>
      </c>
      <c r="M94">
        <v>4</v>
      </c>
      <c r="N94">
        <v>3</v>
      </c>
      <c r="O94">
        <v>4</v>
      </c>
      <c r="P94">
        <v>5</v>
      </c>
      <c r="Q94">
        <v>3</v>
      </c>
      <c r="R94">
        <v>4</v>
      </c>
      <c r="S94">
        <v>5</v>
      </c>
      <c r="T94">
        <v>6</v>
      </c>
      <c r="U94">
        <v>5</v>
      </c>
      <c r="V94">
        <v>4</v>
      </c>
      <c r="W94">
        <v>3</v>
      </c>
      <c r="X94">
        <v>4</v>
      </c>
      <c r="Y94">
        <v>5</v>
      </c>
      <c r="Z94">
        <f>SUM(H94:Y94)</f>
        <v>77</v>
      </c>
      <c r="AA94">
        <f>AA93+1</f>
        <v>6</v>
      </c>
    </row>
    <row r="95" spans="1:28" ht="14.25">
      <c r="A95">
        <f>IF(Z95=Z94,A94,AA95)</f>
        <v>6</v>
      </c>
      <c r="B95" t="s">
        <v>484</v>
      </c>
      <c r="C95" t="s">
        <v>260</v>
      </c>
      <c r="D95" t="s">
        <v>271</v>
      </c>
      <c r="E95" t="s">
        <v>467</v>
      </c>
      <c r="F95" t="s">
        <v>493</v>
      </c>
      <c r="G95">
        <v>4.2</v>
      </c>
      <c r="H95">
        <v>3</v>
      </c>
      <c r="I95">
        <v>4</v>
      </c>
      <c r="J95">
        <v>4</v>
      </c>
      <c r="K95">
        <v>4</v>
      </c>
      <c r="L95">
        <v>6</v>
      </c>
      <c r="M95">
        <v>5</v>
      </c>
      <c r="N95">
        <v>3</v>
      </c>
      <c r="O95">
        <v>4</v>
      </c>
      <c r="P95">
        <v>5</v>
      </c>
      <c r="Q95">
        <v>3</v>
      </c>
      <c r="R95">
        <v>4</v>
      </c>
      <c r="S95">
        <v>4</v>
      </c>
      <c r="T95">
        <v>7</v>
      </c>
      <c r="U95">
        <v>4</v>
      </c>
      <c r="V95">
        <v>4</v>
      </c>
      <c r="W95">
        <v>4</v>
      </c>
      <c r="X95">
        <v>4</v>
      </c>
      <c r="Y95">
        <v>5</v>
      </c>
      <c r="Z95">
        <f>SUM(H95:Y95)</f>
        <v>77</v>
      </c>
      <c r="AA95">
        <f>AA94+1</f>
        <v>7</v>
      </c>
    </row>
    <row r="96" spans="1:28" ht="14.25">
      <c r="A96">
        <f>IF(Z96=Z95,A95,AA96)</f>
        <v>6</v>
      </c>
      <c r="B96" t="s">
        <v>486</v>
      </c>
      <c r="C96" t="s">
        <v>15</v>
      </c>
      <c r="D96" t="s">
        <v>271</v>
      </c>
      <c r="E96" t="s">
        <v>387</v>
      </c>
      <c r="F96" t="s">
        <v>493</v>
      </c>
      <c r="G96">
        <v>13.1</v>
      </c>
      <c r="H96">
        <v>3</v>
      </c>
      <c r="I96">
        <v>6</v>
      </c>
      <c r="J96">
        <v>4</v>
      </c>
      <c r="K96">
        <v>4</v>
      </c>
      <c r="L96">
        <v>5</v>
      </c>
      <c r="M96">
        <v>4</v>
      </c>
      <c r="N96">
        <v>2</v>
      </c>
      <c r="O96">
        <v>3</v>
      </c>
      <c r="P96">
        <v>4</v>
      </c>
      <c r="Q96">
        <v>3</v>
      </c>
      <c r="R96">
        <v>4</v>
      </c>
      <c r="S96">
        <v>5</v>
      </c>
      <c r="T96">
        <v>7</v>
      </c>
      <c r="U96">
        <v>3</v>
      </c>
      <c r="V96">
        <v>3</v>
      </c>
      <c r="W96">
        <v>6</v>
      </c>
      <c r="X96">
        <v>5</v>
      </c>
      <c r="Y96">
        <v>6</v>
      </c>
      <c r="Z96">
        <f>SUM(H96:Y96)</f>
        <v>77</v>
      </c>
      <c r="AA96">
        <f>AA95+1</f>
        <v>8</v>
      </c>
    </row>
    <row r="97" spans="1:28" ht="14.25">
      <c r="A97">
        <f>IF(Z97=Z96,A96,AA97)</f>
        <v>9</v>
      </c>
      <c r="B97" t="s">
        <v>103</v>
      </c>
      <c r="C97" t="s">
        <v>286</v>
      </c>
      <c r="D97" t="s">
        <v>109</v>
      </c>
      <c r="E97" t="s">
        <v>455</v>
      </c>
      <c r="F97" t="s">
        <v>493</v>
      </c>
      <c r="G97">
        <v>1.1</v>
      </c>
      <c r="H97">
        <v>3</v>
      </c>
      <c r="I97">
        <v>6</v>
      </c>
      <c r="J97">
        <v>5</v>
      </c>
      <c r="K97">
        <v>4</v>
      </c>
      <c r="L97">
        <v>5</v>
      </c>
      <c r="M97">
        <v>4</v>
      </c>
      <c r="N97">
        <v>2</v>
      </c>
      <c r="O97">
        <v>5</v>
      </c>
      <c r="P97">
        <v>6</v>
      </c>
      <c r="Q97">
        <v>3</v>
      </c>
      <c r="R97">
        <v>4</v>
      </c>
      <c r="S97">
        <v>4</v>
      </c>
      <c r="T97">
        <v>6</v>
      </c>
      <c r="U97">
        <v>3</v>
      </c>
      <c r="V97">
        <v>6</v>
      </c>
      <c r="W97">
        <v>5</v>
      </c>
      <c r="X97">
        <v>3</v>
      </c>
      <c r="Y97">
        <v>4</v>
      </c>
      <c r="Z97">
        <f>SUM(H97:Y97)</f>
        <v>78</v>
      </c>
      <c r="AA97">
        <f>AA96+1</f>
        <v>9</v>
      </c>
    </row>
    <row r="98" spans="1:28" ht="14.25">
      <c r="A98">
        <f>IF(Z98=Z97,A97,AA98)</f>
        <v>10</v>
      </c>
      <c r="B98" t="s">
        <v>303</v>
      </c>
      <c r="C98" t="s">
        <v>329</v>
      </c>
      <c r="D98" t="s">
        <v>271</v>
      </c>
      <c r="E98" t="s">
        <v>378</v>
      </c>
      <c r="F98" t="s">
        <v>493</v>
      </c>
      <c r="G98">
        <v>11.8</v>
      </c>
      <c r="H98">
        <v>3</v>
      </c>
      <c r="I98">
        <v>4</v>
      </c>
      <c r="J98">
        <v>4</v>
      </c>
      <c r="K98">
        <v>4</v>
      </c>
      <c r="L98">
        <v>5</v>
      </c>
      <c r="M98">
        <v>4</v>
      </c>
      <c r="N98">
        <v>3</v>
      </c>
      <c r="O98">
        <v>4</v>
      </c>
      <c r="P98">
        <v>5</v>
      </c>
      <c r="Q98">
        <v>3</v>
      </c>
      <c r="R98">
        <v>7</v>
      </c>
      <c r="S98">
        <v>5</v>
      </c>
      <c r="T98">
        <v>6</v>
      </c>
      <c r="U98">
        <v>4</v>
      </c>
      <c r="V98">
        <v>5</v>
      </c>
      <c r="W98">
        <v>4</v>
      </c>
      <c r="X98">
        <v>4</v>
      </c>
      <c r="Y98">
        <v>5</v>
      </c>
      <c r="Z98">
        <f>SUM(H98:Y98)</f>
        <v>79</v>
      </c>
      <c r="AA98">
        <f>AA97+1</f>
        <v>10</v>
      </c>
    </row>
    <row r="99" spans="1:28" ht="14.25">
      <c r="A99">
        <f>IF(Z99=Z98,A98,AA99)</f>
        <v>10</v>
      </c>
      <c r="B99" t="s">
        <v>395</v>
      </c>
      <c r="C99" t="s">
        <v>337</v>
      </c>
      <c r="D99" t="s">
        <v>109</v>
      </c>
      <c r="E99" t="s">
        <v>455</v>
      </c>
      <c r="F99" t="s">
        <v>493</v>
      </c>
      <c r="G99">
        <v>11.6</v>
      </c>
      <c r="H99">
        <v>3</v>
      </c>
      <c r="I99">
        <v>4</v>
      </c>
      <c r="J99">
        <v>3</v>
      </c>
      <c r="K99">
        <v>4</v>
      </c>
      <c r="L99">
        <v>5</v>
      </c>
      <c r="M99">
        <v>5</v>
      </c>
      <c r="N99">
        <v>4</v>
      </c>
      <c r="O99">
        <v>4</v>
      </c>
      <c r="P99">
        <v>5</v>
      </c>
      <c r="Q99">
        <v>4</v>
      </c>
      <c r="R99">
        <v>5</v>
      </c>
      <c r="S99">
        <v>5</v>
      </c>
      <c r="T99">
        <v>6</v>
      </c>
      <c r="U99">
        <v>4</v>
      </c>
      <c r="V99">
        <v>5</v>
      </c>
      <c r="W99">
        <v>4</v>
      </c>
      <c r="X99">
        <v>4</v>
      </c>
      <c r="Y99">
        <v>5</v>
      </c>
      <c r="Z99">
        <f>SUM(H99:Y99)</f>
        <v>79</v>
      </c>
      <c r="AA99">
        <f>AA98+1</f>
        <v>11</v>
      </c>
    </row>
    <row r="100" spans="1:28" ht="14.25">
      <c r="A100">
        <f>IF(Z100=Z99,A99,AA100)</f>
        <v>12</v>
      </c>
      <c r="B100" t="s">
        <v>101</v>
      </c>
      <c r="C100" t="s">
        <v>327</v>
      </c>
      <c r="D100" t="s">
        <v>271</v>
      </c>
      <c r="E100" t="s">
        <v>444</v>
      </c>
      <c r="F100" t="s">
        <v>493</v>
      </c>
      <c r="G100">
        <v>19.8</v>
      </c>
      <c r="H100">
        <v>4</v>
      </c>
      <c r="I100">
        <v>4</v>
      </c>
      <c r="J100">
        <v>5</v>
      </c>
      <c r="K100">
        <v>4</v>
      </c>
      <c r="L100">
        <v>6</v>
      </c>
      <c r="M100">
        <v>4</v>
      </c>
      <c r="N100">
        <v>3</v>
      </c>
      <c r="O100">
        <v>4</v>
      </c>
      <c r="P100">
        <v>6</v>
      </c>
      <c r="Q100">
        <v>4</v>
      </c>
      <c r="R100">
        <v>6</v>
      </c>
      <c r="S100">
        <v>5</v>
      </c>
      <c r="T100">
        <v>7</v>
      </c>
      <c r="U100">
        <v>3</v>
      </c>
      <c r="V100">
        <v>4</v>
      </c>
      <c r="W100">
        <v>3</v>
      </c>
      <c r="X100">
        <v>4</v>
      </c>
      <c r="Y100">
        <v>4</v>
      </c>
      <c r="Z100">
        <f>SUM(H100:Y100)</f>
        <v>80</v>
      </c>
      <c r="AA100">
        <f>AA99+1</f>
        <v>12</v>
      </c>
    </row>
    <row r="101" spans="1:28" ht="14.25">
      <c r="A101">
        <f>IF(Z101=Z100,A100,AA101)</f>
        <v>12</v>
      </c>
      <c r="B101" t="s">
        <v>374</v>
      </c>
      <c r="C101" t="s">
        <v>257</v>
      </c>
      <c r="D101" t="s">
        <v>271</v>
      </c>
      <c r="E101" t="s">
        <v>387</v>
      </c>
      <c r="F101" t="s">
        <v>493</v>
      </c>
      <c r="G101">
        <v>3.6</v>
      </c>
      <c r="H101">
        <v>3</v>
      </c>
      <c r="I101">
        <v>4</v>
      </c>
      <c r="J101">
        <v>4</v>
      </c>
      <c r="K101">
        <v>5</v>
      </c>
      <c r="L101">
        <v>5</v>
      </c>
      <c r="M101">
        <v>4</v>
      </c>
      <c r="N101">
        <v>4</v>
      </c>
      <c r="O101">
        <v>5</v>
      </c>
      <c r="P101">
        <v>6</v>
      </c>
      <c r="Q101">
        <v>3</v>
      </c>
      <c r="R101">
        <v>3</v>
      </c>
      <c r="S101">
        <v>4</v>
      </c>
      <c r="T101">
        <v>9</v>
      </c>
      <c r="U101">
        <v>3</v>
      </c>
      <c r="V101">
        <v>5</v>
      </c>
      <c r="W101">
        <v>3</v>
      </c>
      <c r="X101">
        <v>4</v>
      </c>
      <c r="Y101">
        <v>6</v>
      </c>
      <c r="Z101">
        <f>SUM(H101:Y101)</f>
        <v>80</v>
      </c>
      <c r="AA101">
        <f>AA100+1</f>
        <v>13</v>
      </c>
    </row>
    <row r="102" spans="1:28" ht="14.25">
      <c r="A102">
        <f>IF(Z102=Z101,A101,AA102)</f>
        <v>14</v>
      </c>
      <c r="B102" t="s">
        <v>348</v>
      </c>
      <c r="C102" t="s">
        <v>380</v>
      </c>
      <c r="D102" t="s">
        <v>109</v>
      </c>
      <c r="E102" t="s">
        <v>317</v>
      </c>
      <c r="F102" t="s">
        <v>493</v>
      </c>
      <c r="G102">
        <v>11.9</v>
      </c>
      <c r="H102">
        <v>4</v>
      </c>
      <c r="I102">
        <v>6</v>
      </c>
      <c r="J102">
        <v>4</v>
      </c>
      <c r="K102">
        <v>4</v>
      </c>
      <c r="L102">
        <v>7</v>
      </c>
      <c r="M102">
        <v>3</v>
      </c>
      <c r="N102">
        <v>3</v>
      </c>
      <c r="O102">
        <v>4</v>
      </c>
      <c r="P102">
        <v>5</v>
      </c>
      <c r="Q102">
        <v>3</v>
      </c>
      <c r="R102">
        <v>4</v>
      </c>
      <c r="S102">
        <v>5</v>
      </c>
      <c r="T102">
        <v>6</v>
      </c>
      <c r="U102">
        <v>5</v>
      </c>
      <c r="V102">
        <v>6</v>
      </c>
      <c r="W102">
        <v>3</v>
      </c>
      <c r="X102">
        <v>5</v>
      </c>
      <c r="Y102">
        <v>4</v>
      </c>
      <c r="Z102">
        <f>SUM(H102:Y102)</f>
        <v>81</v>
      </c>
      <c r="AA102">
        <f>AA101+1</f>
        <v>14</v>
      </c>
    </row>
    <row r="103" spans="1:28" ht="14.25">
      <c r="A103">
        <f>IF(Z103=Z102,A102,AA103)</f>
        <v>15</v>
      </c>
      <c r="B103" t="s">
        <v>305</v>
      </c>
      <c r="C103" t="s">
        <v>187</v>
      </c>
      <c r="D103" t="s">
        <v>109</v>
      </c>
      <c r="E103" t="s">
        <v>317</v>
      </c>
      <c r="F103" t="s">
        <v>493</v>
      </c>
      <c r="G103">
        <v>23.8</v>
      </c>
      <c r="H103">
        <v>4</v>
      </c>
      <c r="I103">
        <v>4</v>
      </c>
      <c r="J103">
        <v>4</v>
      </c>
      <c r="K103">
        <v>5</v>
      </c>
      <c r="L103">
        <v>6</v>
      </c>
      <c r="M103">
        <v>4</v>
      </c>
      <c r="N103">
        <v>3</v>
      </c>
      <c r="O103">
        <v>4</v>
      </c>
      <c r="P103">
        <v>10</v>
      </c>
      <c r="Q103">
        <v>3</v>
      </c>
      <c r="R103">
        <v>6</v>
      </c>
      <c r="S103">
        <v>4</v>
      </c>
      <c r="T103">
        <v>5</v>
      </c>
      <c r="U103">
        <v>3</v>
      </c>
      <c r="V103">
        <v>5</v>
      </c>
      <c r="W103">
        <v>3</v>
      </c>
      <c r="X103">
        <v>4</v>
      </c>
      <c r="Y103">
        <v>5</v>
      </c>
      <c r="Z103">
        <f>SUM(H103:Y103)</f>
        <v>82</v>
      </c>
      <c r="AA103">
        <f>AA102+1</f>
        <v>15</v>
      </c>
    </row>
    <row r="104" spans="1:28" ht="14.25">
      <c r="A104">
        <f>IF(Z104=Z103,A103,AA104)</f>
        <v>15</v>
      </c>
      <c r="B104" t="s">
        <v>324</v>
      </c>
      <c r="C104" t="s">
        <v>548</v>
      </c>
      <c r="D104" t="s">
        <v>196</v>
      </c>
      <c r="E104" t="s">
        <v>512</v>
      </c>
      <c r="F104" t="s">
        <v>493</v>
      </c>
      <c r="G104">
        <v>13.4</v>
      </c>
      <c r="H104">
        <v>5</v>
      </c>
      <c r="I104">
        <v>6</v>
      </c>
      <c r="J104">
        <v>4</v>
      </c>
      <c r="K104">
        <v>3</v>
      </c>
      <c r="L104">
        <v>5</v>
      </c>
      <c r="M104">
        <v>4</v>
      </c>
      <c r="N104">
        <v>3</v>
      </c>
      <c r="O104">
        <v>4</v>
      </c>
      <c r="P104">
        <v>5</v>
      </c>
      <c r="Q104">
        <v>3</v>
      </c>
      <c r="R104">
        <v>5</v>
      </c>
      <c r="S104">
        <v>8</v>
      </c>
      <c r="T104">
        <v>7</v>
      </c>
      <c r="U104">
        <v>4</v>
      </c>
      <c r="V104">
        <v>4</v>
      </c>
      <c r="W104">
        <v>4</v>
      </c>
      <c r="X104">
        <v>4</v>
      </c>
      <c r="Y104">
        <v>4</v>
      </c>
      <c r="Z104">
        <f>SUM(H104:Y104)</f>
        <v>82</v>
      </c>
      <c r="AA104">
        <f>AA103+1</f>
        <v>16</v>
      </c>
    </row>
    <row r="105" spans="1:28" ht="14.25">
      <c r="A105">
        <f>IF(Z105=Z104,A104,AA105)</f>
        <v>15</v>
      </c>
      <c r="B105" t="s">
        <v>355</v>
      </c>
      <c r="C105" t="s">
        <v>200</v>
      </c>
      <c r="D105" t="s">
        <v>271</v>
      </c>
      <c r="E105" t="s">
        <v>378</v>
      </c>
      <c r="F105" t="s">
        <v>493</v>
      </c>
      <c r="G105">
        <v>18.4</v>
      </c>
      <c r="H105">
        <v>3</v>
      </c>
      <c r="I105">
        <v>4</v>
      </c>
      <c r="J105">
        <v>5</v>
      </c>
      <c r="K105">
        <v>3</v>
      </c>
      <c r="L105">
        <v>6</v>
      </c>
      <c r="M105">
        <v>3</v>
      </c>
      <c r="N105">
        <v>3</v>
      </c>
      <c r="O105">
        <v>5</v>
      </c>
      <c r="P105">
        <v>6</v>
      </c>
      <c r="Q105">
        <v>3</v>
      </c>
      <c r="R105">
        <v>7</v>
      </c>
      <c r="S105">
        <v>5</v>
      </c>
      <c r="T105">
        <v>7</v>
      </c>
      <c r="U105">
        <v>4</v>
      </c>
      <c r="V105">
        <v>5</v>
      </c>
      <c r="W105">
        <v>5</v>
      </c>
      <c r="X105">
        <v>4</v>
      </c>
      <c r="Y105">
        <v>4</v>
      </c>
      <c r="Z105">
        <f>SUM(H105:Y105)</f>
        <v>82</v>
      </c>
      <c r="AA105">
        <f>AA104+1</f>
        <v>17</v>
      </c>
    </row>
    <row r="106" spans="1:28" ht="14.25">
      <c r="A106">
        <f>IF(Z106=Z105,A105,AA106)</f>
        <v>18</v>
      </c>
      <c r="B106" t="s">
        <v>104</v>
      </c>
      <c r="C106" t="s">
        <v>345</v>
      </c>
      <c r="D106" t="s">
        <v>109</v>
      </c>
      <c r="E106" t="s">
        <v>299</v>
      </c>
      <c r="F106" t="s">
        <v>493</v>
      </c>
      <c r="G106">
        <v>29.2</v>
      </c>
      <c r="H106">
        <v>6</v>
      </c>
      <c r="I106">
        <v>6</v>
      </c>
      <c r="J106">
        <v>4</v>
      </c>
      <c r="K106">
        <v>5</v>
      </c>
      <c r="L106">
        <v>6</v>
      </c>
      <c r="M106">
        <v>4</v>
      </c>
      <c r="N106">
        <v>4</v>
      </c>
      <c r="O106">
        <v>5</v>
      </c>
      <c r="P106">
        <v>5</v>
      </c>
      <c r="Q106">
        <v>3</v>
      </c>
      <c r="R106">
        <v>4</v>
      </c>
      <c r="S106">
        <v>5</v>
      </c>
      <c r="T106">
        <v>6</v>
      </c>
      <c r="U106">
        <v>4</v>
      </c>
      <c r="V106">
        <v>6</v>
      </c>
      <c r="W106">
        <v>3</v>
      </c>
      <c r="X106">
        <v>3</v>
      </c>
      <c r="Y106">
        <v>4</v>
      </c>
      <c r="Z106">
        <f>SUM(H106:Y106)</f>
        <v>83</v>
      </c>
      <c r="AA106">
        <f>AA105+1</f>
        <v>18</v>
      </c>
    </row>
    <row r="107" spans="1:28" ht="14.25">
      <c r="A107">
        <f>IF(Z107=Z106,A106,AA107)</f>
        <v>18</v>
      </c>
      <c r="B107" t="s">
        <v>330</v>
      </c>
      <c r="C107" t="s">
        <v>461</v>
      </c>
      <c r="D107" t="s">
        <v>271</v>
      </c>
      <c r="E107" t="s">
        <v>387</v>
      </c>
      <c r="F107" t="s">
        <v>493</v>
      </c>
      <c r="G107">
        <v>18.3</v>
      </c>
      <c r="H107">
        <v>5</v>
      </c>
      <c r="I107">
        <v>5</v>
      </c>
      <c r="J107">
        <v>3</v>
      </c>
      <c r="K107">
        <v>4</v>
      </c>
      <c r="L107">
        <v>5</v>
      </c>
      <c r="M107">
        <v>5</v>
      </c>
      <c r="N107">
        <v>4</v>
      </c>
      <c r="O107">
        <v>6</v>
      </c>
      <c r="P107">
        <v>5</v>
      </c>
      <c r="Q107">
        <v>2</v>
      </c>
      <c r="R107">
        <v>6</v>
      </c>
      <c r="S107">
        <v>6</v>
      </c>
      <c r="T107">
        <v>5</v>
      </c>
      <c r="U107">
        <v>3</v>
      </c>
      <c r="V107">
        <v>7</v>
      </c>
      <c r="W107">
        <v>4</v>
      </c>
      <c r="X107">
        <v>3</v>
      </c>
      <c r="Y107">
        <v>5</v>
      </c>
      <c r="Z107">
        <f>SUM(H107:Y107)</f>
        <v>83</v>
      </c>
      <c r="AA107">
        <f>AA106+1</f>
        <v>19</v>
      </c>
    </row>
    <row r="108" spans="1:28" ht="14.25">
      <c r="A108">
        <f>IF(Z108=Z107,A107,AA108)</f>
        <v>18</v>
      </c>
      <c r="B108" t="s">
        <v>379</v>
      </c>
      <c r="C108" t="s">
        <v>287</v>
      </c>
      <c r="D108" t="s">
        <v>196</v>
      </c>
      <c r="E108" t="s">
        <v>241</v>
      </c>
      <c r="F108" t="s">
        <v>493</v>
      </c>
      <c r="G108">
        <v>7.6</v>
      </c>
      <c r="H108">
        <v>4</v>
      </c>
      <c r="I108">
        <v>5</v>
      </c>
      <c r="J108">
        <v>4</v>
      </c>
      <c r="K108">
        <v>4</v>
      </c>
      <c r="L108">
        <v>6</v>
      </c>
      <c r="M108">
        <v>5</v>
      </c>
      <c r="N108">
        <v>3</v>
      </c>
      <c r="O108">
        <v>5</v>
      </c>
      <c r="P108">
        <v>5</v>
      </c>
      <c r="Q108">
        <v>4</v>
      </c>
      <c r="R108">
        <v>5</v>
      </c>
      <c r="S108">
        <v>6</v>
      </c>
      <c r="T108">
        <v>6</v>
      </c>
      <c r="U108">
        <v>4</v>
      </c>
      <c r="V108">
        <v>4</v>
      </c>
      <c r="W108">
        <v>4</v>
      </c>
      <c r="X108">
        <v>4</v>
      </c>
      <c r="Y108">
        <v>5</v>
      </c>
      <c r="Z108">
        <f>SUM(H108:Y108)</f>
        <v>83</v>
      </c>
      <c r="AA108">
        <f>AA107+1</f>
        <v>20</v>
      </c>
    </row>
    <row r="109" spans="1:28" ht="14.25">
      <c r="A109">
        <f>IF(Z109=Z108,A108,AA109)</f>
        <v>21</v>
      </c>
      <c r="B109" t="s">
        <v>276</v>
      </c>
      <c r="C109" t="s">
        <v>547</v>
      </c>
      <c r="D109" t="s">
        <v>109</v>
      </c>
      <c r="E109" t="s">
        <v>33</v>
      </c>
      <c r="F109" t="s">
        <v>493</v>
      </c>
      <c r="G109">
        <v>14.4</v>
      </c>
      <c r="H109">
        <v>3</v>
      </c>
      <c r="I109">
        <v>5</v>
      </c>
      <c r="J109">
        <v>7</v>
      </c>
      <c r="K109">
        <v>4</v>
      </c>
      <c r="L109">
        <v>5</v>
      </c>
      <c r="M109">
        <v>5</v>
      </c>
      <c r="N109">
        <v>3</v>
      </c>
      <c r="O109">
        <v>4</v>
      </c>
      <c r="P109">
        <v>6</v>
      </c>
      <c r="Q109">
        <v>3</v>
      </c>
      <c r="R109">
        <v>6</v>
      </c>
      <c r="S109">
        <v>3</v>
      </c>
      <c r="T109">
        <v>8</v>
      </c>
      <c r="U109">
        <v>2</v>
      </c>
      <c r="V109">
        <v>5</v>
      </c>
      <c r="W109">
        <v>5</v>
      </c>
      <c r="X109">
        <v>5</v>
      </c>
      <c r="Y109">
        <v>5</v>
      </c>
      <c r="Z109">
        <f>SUM(H109:Y109)</f>
        <v>84</v>
      </c>
      <c r="AA109">
        <f>AA108+1</f>
        <v>21</v>
      </c>
    </row>
    <row r="110" spans="1:28" ht="14.25">
      <c r="A110">
        <f>IF(Z110=Z109,A109,AA110)</f>
        <v>22</v>
      </c>
      <c r="B110" t="s">
        <v>346</v>
      </c>
      <c r="C110" t="s">
        <v>532</v>
      </c>
      <c r="D110" t="s">
        <v>109</v>
      </c>
      <c r="E110" t="s">
        <v>299</v>
      </c>
      <c r="F110" t="s">
        <v>493</v>
      </c>
      <c r="G110">
        <v>5.9</v>
      </c>
      <c r="H110">
        <v>3</v>
      </c>
      <c r="I110">
        <v>4</v>
      </c>
      <c r="J110">
        <v>4</v>
      </c>
      <c r="K110">
        <v>5</v>
      </c>
      <c r="L110">
        <v>6</v>
      </c>
      <c r="M110">
        <v>4</v>
      </c>
      <c r="N110">
        <v>3</v>
      </c>
      <c r="O110">
        <v>6</v>
      </c>
      <c r="P110">
        <v>6</v>
      </c>
      <c r="Q110">
        <v>4</v>
      </c>
      <c r="R110">
        <v>7</v>
      </c>
      <c r="S110">
        <v>6</v>
      </c>
      <c r="T110">
        <v>7</v>
      </c>
      <c r="U110">
        <v>4</v>
      </c>
      <c r="V110">
        <v>5</v>
      </c>
      <c r="W110">
        <v>3</v>
      </c>
      <c r="X110">
        <v>4</v>
      </c>
      <c r="Y110">
        <v>5</v>
      </c>
      <c r="Z110">
        <f>SUM(H110:Y110)</f>
        <v>86</v>
      </c>
      <c r="AA110">
        <f>AA109+1</f>
        <v>22</v>
      </c>
    </row>
    <row r="111" spans="1:28" ht="14.25">
      <c r="A111">
        <f>IF(Z111=Z110,A110,AA111)</f>
        <v>22</v>
      </c>
      <c r="B111" t="s">
        <v>347</v>
      </c>
      <c r="C111" t="s">
        <v>381</v>
      </c>
      <c r="D111" t="s">
        <v>271</v>
      </c>
      <c r="E111" t="s">
        <v>387</v>
      </c>
      <c r="F111" t="s">
        <v>493</v>
      </c>
      <c r="G111">
        <v>12.1</v>
      </c>
      <c r="H111">
        <v>3</v>
      </c>
      <c r="I111">
        <v>4</v>
      </c>
      <c r="J111">
        <v>5</v>
      </c>
      <c r="K111">
        <v>4</v>
      </c>
      <c r="L111">
        <v>7</v>
      </c>
      <c r="M111">
        <v>5</v>
      </c>
      <c r="N111">
        <v>3</v>
      </c>
      <c r="O111">
        <v>6</v>
      </c>
      <c r="P111">
        <v>5</v>
      </c>
      <c r="Q111">
        <v>2</v>
      </c>
      <c r="R111">
        <v>6</v>
      </c>
      <c r="S111">
        <v>7</v>
      </c>
      <c r="T111">
        <v>6</v>
      </c>
      <c r="U111">
        <v>3</v>
      </c>
      <c r="V111">
        <v>5</v>
      </c>
      <c r="W111">
        <v>4</v>
      </c>
      <c r="X111">
        <v>4</v>
      </c>
      <c r="Y111">
        <v>7</v>
      </c>
      <c r="Z111">
        <f>SUM(H111:Y111)</f>
        <v>86</v>
      </c>
      <c r="AA111">
        <f>AA110+1</f>
        <v>23</v>
      </c>
    </row>
    <row r="112" spans="1:28" ht="14.25">
      <c r="A112">
        <f>IF(Z112=Z111,A111,AA112)</f>
        <v>22</v>
      </c>
      <c r="B112" t="s">
        <v>350</v>
      </c>
      <c r="C112" t="s">
        <v>381</v>
      </c>
      <c r="D112" t="s">
        <v>271</v>
      </c>
      <c r="E112" t="s">
        <v>378</v>
      </c>
      <c r="F112" t="s">
        <v>493</v>
      </c>
      <c r="G112">
        <v>12.8</v>
      </c>
      <c r="H112">
        <v>3</v>
      </c>
      <c r="I112">
        <v>4</v>
      </c>
      <c r="J112">
        <v>5</v>
      </c>
      <c r="K112">
        <v>6</v>
      </c>
      <c r="L112">
        <v>8</v>
      </c>
      <c r="M112">
        <v>4</v>
      </c>
      <c r="N112">
        <v>3</v>
      </c>
      <c r="O112">
        <v>4</v>
      </c>
      <c r="P112">
        <v>5</v>
      </c>
      <c r="Q112">
        <v>3</v>
      </c>
      <c r="R112">
        <v>6</v>
      </c>
      <c r="S112">
        <v>4</v>
      </c>
      <c r="T112">
        <v>7</v>
      </c>
      <c r="U112">
        <v>3</v>
      </c>
      <c r="V112">
        <v>6</v>
      </c>
      <c r="W112">
        <v>6</v>
      </c>
      <c r="X112">
        <v>4</v>
      </c>
      <c r="Y112">
        <v>5</v>
      </c>
      <c r="Z112">
        <f>SUM(H112:Y112)</f>
        <v>86</v>
      </c>
      <c r="AA112">
        <f>AA111+1</f>
        <v>24</v>
      </c>
    </row>
    <row r="113" spans="1:28" ht="14.25">
      <c r="A113">
        <f>IF(Z113=Z112,A112,AA113)</f>
        <v>22</v>
      </c>
      <c r="B113" t="s">
        <v>457</v>
      </c>
      <c r="C113" t="s">
        <v>339</v>
      </c>
      <c r="D113" t="s">
        <v>271</v>
      </c>
      <c r="E113" t="s">
        <v>378</v>
      </c>
      <c r="F113" t="s">
        <v>493</v>
      </c>
      <c r="G113">
        <v>13.8</v>
      </c>
      <c r="H113">
        <v>4</v>
      </c>
      <c r="I113">
        <v>4</v>
      </c>
      <c r="J113">
        <v>4</v>
      </c>
      <c r="K113">
        <v>4</v>
      </c>
      <c r="L113">
        <v>7</v>
      </c>
      <c r="M113">
        <v>5</v>
      </c>
      <c r="N113">
        <v>3</v>
      </c>
      <c r="O113">
        <v>4</v>
      </c>
      <c r="P113">
        <v>6</v>
      </c>
      <c r="Q113">
        <v>3</v>
      </c>
      <c r="R113">
        <v>5</v>
      </c>
      <c r="S113">
        <v>6</v>
      </c>
      <c r="T113">
        <v>6</v>
      </c>
      <c r="U113">
        <v>4</v>
      </c>
      <c r="V113">
        <v>6</v>
      </c>
      <c r="W113">
        <v>4</v>
      </c>
      <c r="X113">
        <v>6</v>
      </c>
      <c r="Y113">
        <v>5</v>
      </c>
      <c r="Z113">
        <f>SUM(H113:Y113)</f>
        <v>86</v>
      </c>
      <c r="AA113">
        <f>AA112+1</f>
        <v>25</v>
      </c>
    </row>
    <row r="114" spans="1:28" ht="14.25">
      <c r="A114">
        <f>IF(Z114=Z113,A113,AA114)</f>
        <v>26</v>
      </c>
      <c r="B114" t="s">
        <v>253</v>
      </c>
      <c r="C114" t="s">
        <v>40</v>
      </c>
      <c r="D114" t="s">
        <v>271</v>
      </c>
      <c r="E114" t="s">
        <v>387</v>
      </c>
      <c r="F114" t="s">
        <v>493</v>
      </c>
      <c r="G114">
        <v>12</v>
      </c>
      <c r="H114">
        <v>3</v>
      </c>
      <c r="I114">
        <v>6</v>
      </c>
      <c r="J114">
        <v>5</v>
      </c>
      <c r="K114">
        <v>4</v>
      </c>
      <c r="L114">
        <v>6</v>
      </c>
      <c r="M114">
        <v>4</v>
      </c>
      <c r="N114">
        <v>5</v>
      </c>
      <c r="O114">
        <v>4</v>
      </c>
      <c r="P114">
        <v>6</v>
      </c>
      <c r="Q114">
        <v>4</v>
      </c>
      <c r="R114">
        <v>6</v>
      </c>
      <c r="S114">
        <v>4</v>
      </c>
      <c r="T114">
        <v>8</v>
      </c>
      <c r="U114">
        <v>3</v>
      </c>
      <c r="V114">
        <v>5</v>
      </c>
      <c r="W114">
        <v>6</v>
      </c>
      <c r="X114">
        <v>4</v>
      </c>
      <c r="Y114">
        <v>5</v>
      </c>
      <c r="Z114">
        <f>SUM(H114:Y114)</f>
        <v>88</v>
      </c>
      <c r="AA114">
        <f>AA113+1</f>
        <v>26</v>
      </c>
    </row>
    <row r="115" spans="1:28" ht="14.25">
      <c r="A115">
        <f>IF(Z115=Z114,A114,AA115)</f>
        <v>26</v>
      </c>
      <c r="B115" t="s">
        <v>452</v>
      </c>
      <c r="C115" t="s">
        <v>65</v>
      </c>
      <c r="D115" t="s">
        <v>271</v>
      </c>
      <c r="E115" t="s">
        <v>517</v>
      </c>
      <c r="F115" t="s">
        <v>493</v>
      </c>
      <c r="G115">
        <v>12</v>
      </c>
      <c r="H115">
        <v>3</v>
      </c>
      <c r="I115">
        <v>5</v>
      </c>
      <c r="J115">
        <v>6</v>
      </c>
      <c r="K115">
        <v>6</v>
      </c>
      <c r="L115">
        <v>7</v>
      </c>
      <c r="M115">
        <v>4</v>
      </c>
      <c r="N115">
        <v>4</v>
      </c>
      <c r="O115">
        <v>4</v>
      </c>
      <c r="P115">
        <v>5</v>
      </c>
      <c r="Q115">
        <v>3</v>
      </c>
      <c r="R115">
        <v>7</v>
      </c>
      <c r="S115">
        <v>5</v>
      </c>
      <c r="T115">
        <v>6</v>
      </c>
      <c r="U115">
        <v>3</v>
      </c>
      <c r="V115">
        <v>5</v>
      </c>
      <c r="W115">
        <v>6</v>
      </c>
      <c r="X115">
        <v>4</v>
      </c>
      <c r="Y115">
        <v>5</v>
      </c>
      <c r="Z115">
        <f>SUM(H115:Y115)</f>
        <v>88</v>
      </c>
      <c r="AA115">
        <f>AA114+1</f>
        <v>27</v>
      </c>
    </row>
    <row r="116" spans="1:28" ht="14.25">
      <c r="A116">
        <f>IF(Z116=Z115,A115,AA116)</f>
        <v>28</v>
      </c>
      <c r="B116" t="s">
        <v>309</v>
      </c>
      <c r="C116" t="s">
        <v>353</v>
      </c>
      <c r="D116" t="s">
        <v>271</v>
      </c>
      <c r="E116" t="s">
        <v>387</v>
      </c>
      <c r="F116" t="s">
        <v>493</v>
      </c>
      <c r="G116">
        <v>17</v>
      </c>
      <c r="H116">
        <v>4</v>
      </c>
      <c r="I116">
        <v>4</v>
      </c>
      <c r="J116">
        <v>8</v>
      </c>
      <c r="K116">
        <v>5</v>
      </c>
      <c r="L116">
        <v>8</v>
      </c>
      <c r="M116">
        <v>5</v>
      </c>
      <c r="N116">
        <v>2</v>
      </c>
      <c r="O116">
        <v>5</v>
      </c>
      <c r="P116">
        <v>6</v>
      </c>
      <c r="Q116">
        <v>4</v>
      </c>
      <c r="R116">
        <v>6</v>
      </c>
      <c r="S116">
        <v>4</v>
      </c>
      <c r="T116">
        <v>6</v>
      </c>
      <c r="U116">
        <v>3</v>
      </c>
      <c r="V116">
        <v>5</v>
      </c>
      <c r="W116">
        <v>4</v>
      </c>
      <c r="X116">
        <v>4</v>
      </c>
      <c r="Y116">
        <v>6</v>
      </c>
      <c r="Z116">
        <f>SUM(H116:Y116)</f>
        <v>89</v>
      </c>
      <c r="AA116">
        <f>AA115+1</f>
        <v>28</v>
      </c>
    </row>
    <row r="117" spans="1:28" ht="14.25">
      <c r="A117">
        <f>IF(Z117=Z116,A116,AA117)</f>
        <v>29</v>
      </c>
      <c r="B117" t="s">
        <v>543</v>
      </c>
      <c r="C117" t="s">
        <v>371</v>
      </c>
      <c r="D117" t="s">
        <v>271</v>
      </c>
      <c r="E117" t="s">
        <v>387</v>
      </c>
      <c r="F117" t="s">
        <v>493</v>
      </c>
      <c r="G117">
        <v>20.4</v>
      </c>
      <c r="H117">
        <v>3</v>
      </c>
      <c r="I117">
        <v>4</v>
      </c>
      <c r="J117">
        <v>4</v>
      </c>
      <c r="K117">
        <v>6</v>
      </c>
      <c r="L117">
        <v>5</v>
      </c>
      <c r="M117">
        <v>5</v>
      </c>
      <c r="N117">
        <v>4</v>
      </c>
      <c r="O117">
        <v>7</v>
      </c>
      <c r="P117">
        <v>7</v>
      </c>
      <c r="Q117">
        <v>3</v>
      </c>
      <c r="R117">
        <v>5</v>
      </c>
      <c r="S117">
        <v>8</v>
      </c>
      <c r="T117">
        <v>5</v>
      </c>
      <c r="U117">
        <v>5</v>
      </c>
      <c r="V117">
        <v>6</v>
      </c>
      <c r="W117">
        <v>3</v>
      </c>
      <c r="X117">
        <v>4</v>
      </c>
      <c r="Y117">
        <v>8</v>
      </c>
      <c r="Z117">
        <f>SUM(H117:Y117)</f>
        <v>92</v>
      </c>
      <c r="AA117">
        <f>AA116+1</f>
        <v>29</v>
      </c>
    </row>
    <row r="118" spans="1:28" ht="14.25">
      <c r="A118">
        <f>IF(Z118=Z117,A117,AA118)</f>
        <v>30</v>
      </c>
      <c r="B118" t="s">
        <v>471</v>
      </c>
      <c r="C118" t="s">
        <v>534</v>
      </c>
      <c r="D118" t="s">
        <v>109</v>
      </c>
      <c r="E118" t="s">
        <v>299</v>
      </c>
      <c r="F118" t="s">
        <v>493</v>
      </c>
      <c r="G118">
        <v>13.9</v>
      </c>
      <c r="H118">
        <v>3</v>
      </c>
      <c r="I118">
        <v>4</v>
      </c>
      <c r="J118">
        <v>5</v>
      </c>
      <c r="K118">
        <v>4</v>
      </c>
      <c r="L118">
        <v>6</v>
      </c>
      <c r="M118">
        <v>5</v>
      </c>
      <c r="N118">
        <v>5</v>
      </c>
      <c r="O118">
        <v>5</v>
      </c>
      <c r="P118">
        <v>8</v>
      </c>
      <c r="Q118">
        <v>4</v>
      </c>
      <c r="R118">
        <v>4</v>
      </c>
      <c r="S118">
        <v>4</v>
      </c>
      <c r="T118">
        <v>5</v>
      </c>
      <c r="U118">
        <v>10</v>
      </c>
      <c r="V118">
        <v>3</v>
      </c>
      <c r="W118">
        <v>5</v>
      </c>
      <c r="X118">
        <v>6</v>
      </c>
      <c r="Y118">
        <v>7</v>
      </c>
      <c r="Z118">
        <f>SUM(H118:Y118)</f>
        <v>93</v>
      </c>
      <c r="AA118">
        <f>AA117+1</f>
        <v>30</v>
      </c>
    </row>
    <row r="119" spans="1:28" ht="14.25">
      <c r="A119">
        <f>IF(Z119=Z118,A118,AA119)</f>
        <v>31</v>
      </c>
      <c r="B119" t="s">
        <v>84</v>
      </c>
      <c r="C119" t="s">
        <v>487</v>
      </c>
      <c r="D119" t="s">
        <v>0</v>
      </c>
      <c r="E119" t="s">
        <v>358</v>
      </c>
      <c r="F119" t="s">
        <v>493</v>
      </c>
      <c r="G119">
        <v>32.6</v>
      </c>
      <c r="H119">
        <v>5</v>
      </c>
      <c r="I119">
        <v>6</v>
      </c>
      <c r="J119">
        <v>5</v>
      </c>
      <c r="K119">
        <v>7</v>
      </c>
      <c r="L119">
        <v>4</v>
      </c>
      <c r="M119">
        <v>7</v>
      </c>
      <c r="N119">
        <v>5</v>
      </c>
      <c r="O119">
        <v>3</v>
      </c>
      <c r="P119">
        <v>5</v>
      </c>
      <c r="Q119">
        <v>6</v>
      </c>
      <c r="R119">
        <v>5</v>
      </c>
      <c r="S119">
        <v>5</v>
      </c>
      <c r="T119">
        <v>5</v>
      </c>
      <c r="U119">
        <v>3</v>
      </c>
      <c r="V119">
        <v>8</v>
      </c>
      <c r="W119">
        <v>4</v>
      </c>
      <c r="X119">
        <v>5</v>
      </c>
      <c r="Y119">
        <v>6</v>
      </c>
      <c r="Z119">
        <f>SUM(H119:Y119)</f>
        <v>94</v>
      </c>
      <c r="AA119">
        <f>AA118+1</f>
        <v>31</v>
      </c>
    </row>
    <row r="120" spans="1:28" ht="14.25">
      <c r="A120">
        <f>IF(Z120=Z119,A119,AA120)</f>
        <v>32</v>
      </c>
      <c r="B120" t="s">
        <v>389</v>
      </c>
      <c r="C120" t="s">
        <v>54</v>
      </c>
      <c r="D120" t="s">
        <v>271</v>
      </c>
      <c r="E120" t="s">
        <v>444</v>
      </c>
      <c r="F120" t="s">
        <v>493</v>
      </c>
      <c r="G120">
        <v>36</v>
      </c>
      <c r="H120">
        <v>5</v>
      </c>
      <c r="I120">
        <v>5</v>
      </c>
      <c r="J120">
        <v>5</v>
      </c>
      <c r="K120">
        <v>4</v>
      </c>
      <c r="L120">
        <v>5</v>
      </c>
      <c r="M120">
        <v>7</v>
      </c>
      <c r="N120">
        <v>5</v>
      </c>
      <c r="O120">
        <v>5</v>
      </c>
      <c r="P120">
        <v>5</v>
      </c>
      <c r="Q120">
        <v>5</v>
      </c>
      <c r="R120">
        <v>6</v>
      </c>
      <c r="S120">
        <v>8</v>
      </c>
      <c r="T120">
        <v>7</v>
      </c>
      <c r="U120">
        <v>5</v>
      </c>
      <c r="V120">
        <v>7</v>
      </c>
      <c r="W120">
        <v>5</v>
      </c>
      <c r="X120">
        <v>7</v>
      </c>
      <c r="Y120">
        <v>4</v>
      </c>
      <c r="Z120">
        <f>SUM(H120:Y120)</f>
        <v>100</v>
      </c>
      <c r="AA120">
        <f>AA119+1</f>
        <v>32</v>
      </c>
    </row>
    <row r="121" spans="1:28" ht="14.25">
      <c r="A121">
        <f>IF(Z121=Z120,A120,AA121)</f>
        <v>32</v>
      </c>
      <c r="B121" t="s">
        <v>510</v>
      </c>
      <c r="C121" t="s">
        <v>365</v>
      </c>
      <c r="D121" t="s">
        <v>271</v>
      </c>
      <c r="E121" t="s">
        <v>517</v>
      </c>
      <c r="F121" t="s">
        <v>493</v>
      </c>
      <c r="G121">
        <v>15.5</v>
      </c>
      <c r="H121">
        <v>5</v>
      </c>
      <c r="I121">
        <v>7</v>
      </c>
      <c r="J121">
        <v>7</v>
      </c>
      <c r="K121">
        <v>4</v>
      </c>
      <c r="L121">
        <v>8</v>
      </c>
      <c r="M121">
        <v>4</v>
      </c>
      <c r="N121">
        <v>3</v>
      </c>
      <c r="O121">
        <v>4</v>
      </c>
      <c r="P121">
        <v>5</v>
      </c>
      <c r="Q121">
        <v>4</v>
      </c>
      <c r="R121">
        <v>7</v>
      </c>
      <c r="S121">
        <v>6</v>
      </c>
      <c r="T121">
        <v>8</v>
      </c>
      <c r="U121">
        <v>3</v>
      </c>
      <c r="V121">
        <v>5</v>
      </c>
      <c r="W121">
        <v>7</v>
      </c>
      <c r="X121">
        <v>5</v>
      </c>
      <c r="Y121">
        <v>8</v>
      </c>
      <c r="Z121">
        <f>SUM(H121:Y121)</f>
        <v>100</v>
      </c>
      <c r="AA121">
        <f>AA120+1</f>
        <v>33</v>
      </c>
    </row>
    <row r="122" spans="1:28" ht="14.25">
      <c r="A122" t="s">
        <v>250</v>
      </c>
    </row>
    <row r="123" spans="1:28" ht="14.25">
      <c r="A123">
        <f>IF(Z123=Z121,A121,AA123)</f>
        <v>1</v>
      </c>
      <c r="B123" t="s">
        <v>373</v>
      </c>
      <c r="C123" t="s">
        <v>386</v>
      </c>
      <c r="D123" t="s">
        <v>271</v>
      </c>
      <c r="E123" t="s">
        <v>392</v>
      </c>
      <c r="F123" t="s">
        <v>494</v>
      </c>
      <c r="G123">
        <v>6.6</v>
      </c>
      <c r="H123">
        <v>3</v>
      </c>
      <c r="I123">
        <v>4</v>
      </c>
      <c r="J123">
        <v>7</v>
      </c>
      <c r="K123">
        <v>5</v>
      </c>
      <c r="L123">
        <v>6</v>
      </c>
      <c r="M123">
        <v>3</v>
      </c>
      <c r="N123">
        <v>3</v>
      </c>
      <c r="O123">
        <v>4</v>
      </c>
      <c r="P123">
        <v>5</v>
      </c>
      <c r="Q123">
        <v>3</v>
      </c>
      <c r="R123">
        <v>4</v>
      </c>
      <c r="S123">
        <v>5</v>
      </c>
      <c r="T123">
        <v>6</v>
      </c>
      <c r="U123">
        <v>4</v>
      </c>
      <c r="V123">
        <v>6</v>
      </c>
      <c r="W123">
        <v>4</v>
      </c>
      <c r="X123">
        <v>4</v>
      </c>
      <c r="Y123">
        <v>4</v>
      </c>
      <c r="Z123">
        <f>SUM(H123:Y123)</f>
        <v>80</v>
      </c>
      <c r="AA123">
        <v>1</v>
      </c>
    </row>
    <row r="124" spans="1:28" ht="14.25">
      <c r="A124">
        <f>IF(Z124=Z123,A123,AA124)</f>
        <v>2</v>
      </c>
      <c r="B124" t="s">
        <v>538</v>
      </c>
      <c r="C124" t="s">
        <v>363</v>
      </c>
      <c r="D124" t="s">
        <v>271</v>
      </c>
      <c r="E124" t="s">
        <v>450</v>
      </c>
      <c r="F124" t="s">
        <v>494</v>
      </c>
      <c r="G124">
        <v>14.9</v>
      </c>
      <c r="H124">
        <v>3</v>
      </c>
      <c r="I124">
        <v>5</v>
      </c>
      <c r="J124">
        <v>4</v>
      </c>
      <c r="K124">
        <v>4</v>
      </c>
      <c r="L124">
        <v>6</v>
      </c>
      <c r="M124">
        <v>5</v>
      </c>
      <c r="N124">
        <v>4</v>
      </c>
      <c r="O124">
        <v>4</v>
      </c>
      <c r="P124">
        <v>5</v>
      </c>
      <c r="Q124">
        <v>5</v>
      </c>
      <c r="R124">
        <v>5</v>
      </c>
      <c r="S124">
        <v>4</v>
      </c>
      <c r="T124">
        <v>10</v>
      </c>
      <c r="U124">
        <v>4</v>
      </c>
      <c r="V124">
        <v>7</v>
      </c>
      <c r="W124">
        <v>4</v>
      </c>
      <c r="X124">
        <v>5</v>
      </c>
      <c r="Y124">
        <v>6</v>
      </c>
      <c r="Z124">
        <f>SUM(H124:Y124)</f>
        <v>90</v>
      </c>
      <c r="AA124">
        <f>AA123+1</f>
        <v>2</v>
      </c>
    </row>
    <row r="125" spans="1:28" ht="14.25">
      <c r="A125">
        <f>IF(Z125=Z124,A124,AA125)</f>
        <v>3</v>
      </c>
      <c r="B125" t="s">
        <v>536</v>
      </c>
      <c r="C125" t="s">
        <v>254</v>
      </c>
      <c r="D125" t="s">
        <v>271</v>
      </c>
      <c r="E125" t="s">
        <v>467</v>
      </c>
      <c r="F125" t="s">
        <v>494</v>
      </c>
      <c r="G125">
        <v>11.2</v>
      </c>
      <c r="H125">
        <v>3</v>
      </c>
      <c r="I125">
        <v>5</v>
      </c>
      <c r="J125">
        <v>5</v>
      </c>
      <c r="K125">
        <v>5</v>
      </c>
      <c r="L125">
        <v>6</v>
      </c>
      <c r="M125">
        <v>5</v>
      </c>
      <c r="N125">
        <v>4</v>
      </c>
      <c r="O125">
        <v>6</v>
      </c>
      <c r="P125">
        <v>5</v>
      </c>
      <c r="Q125">
        <v>5</v>
      </c>
      <c r="R125">
        <v>5</v>
      </c>
      <c r="S125">
        <v>5</v>
      </c>
      <c r="T125">
        <v>8</v>
      </c>
      <c r="U125">
        <v>4</v>
      </c>
      <c r="V125">
        <v>6</v>
      </c>
      <c r="W125">
        <v>5</v>
      </c>
      <c r="X125">
        <v>5</v>
      </c>
      <c r="Y125">
        <v>5</v>
      </c>
      <c r="Z125">
        <f>SUM(H125:Y125)</f>
        <v>92</v>
      </c>
      <c r="AA125">
        <f>AA124+1</f>
        <v>3</v>
      </c>
    </row>
    <row r="126" spans="1:28" ht="14.25">
      <c r="A126">
        <f>IF(Z126=Z125,A125,AA126)</f>
        <v>4</v>
      </c>
      <c r="B126" t="s">
        <v>242</v>
      </c>
      <c r="C126" t="s">
        <v>369</v>
      </c>
      <c r="D126" t="s">
        <v>271</v>
      </c>
      <c r="E126" t="s">
        <v>387</v>
      </c>
      <c r="F126" t="s">
        <v>494</v>
      </c>
      <c r="G126">
        <v>18.5</v>
      </c>
      <c r="H126">
        <v>4</v>
      </c>
      <c r="I126">
        <v>7</v>
      </c>
      <c r="J126">
        <v>5</v>
      </c>
      <c r="K126">
        <v>6</v>
      </c>
      <c r="L126">
        <v>5</v>
      </c>
      <c r="M126">
        <v>4</v>
      </c>
      <c r="N126">
        <v>4</v>
      </c>
      <c r="O126">
        <v>7</v>
      </c>
      <c r="P126">
        <v>6</v>
      </c>
      <c r="Q126">
        <v>3</v>
      </c>
      <c r="R126">
        <v>4</v>
      </c>
      <c r="S126">
        <v>5</v>
      </c>
      <c r="T126">
        <v>7</v>
      </c>
      <c r="U126">
        <v>4</v>
      </c>
      <c r="V126">
        <v>5</v>
      </c>
      <c r="W126">
        <v>6</v>
      </c>
      <c r="X126">
        <v>6</v>
      </c>
      <c r="Y126">
        <v>6</v>
      </c>
      <c r="Z126">
        <f>SUM(H126:Y126)</f>
        <v>94</v>
      </c>
      <c r="AA126">
        <f>AA125+1</f>
        <v>4</v>
      </c>
    </row>
    <row r="127" spans="1:28" ht="14.25">
      <c r="A127">
        <f>IF(Z127=Z126,A126,AA127)</f>
        <v>5</v>
      </c>
      <c r="B127" t="s">
        <v>355</v>
      </c>
      <c r="C127" t="s">
        <v>70</v>
      </c>
      <c r="D127" t="s">
        <v>271</v>
      </c>
      <c r="E127" t="s">
        <v>378</v>
      </c>
      <c r="F127" t="s">
        <v>494</v>
      </c>
      <c r="G127">
        <v>18</v>
      </c>
      <c r="H127">
        <v>3</v>
      </c>
      <c r="I127">
        <v>3</v>
      </c>
      <c r="J127">
        <v>4</v>
      </c>
      <c r="K127">
        <v>5</v>
      </c>
      <c r="L127">
        <v>7</v>
      </c>
      <c r="M127">
        <v>5</v>
      </c>
      <c r="N127">
        <v>4</v>
      </c>
      <c r="O127">
        <v>5</v>
      </c>
      <c r="P127">
        <v>5</v>
      </c>
      <c r="Q127">
        <v>4</v>
      </c>
      <c r="R127">
        <v>6</v>
      </c>
      <c r="S127">
        <v>6</v>
      </c>
      <c r="T127">
        <v>9</v>
      </c>
      <c r="U127">
        <v>4</v>
      </c>
      <c r="V127">
        <v>8</v>
      </c>
      <c r="W127">
        <v>5</v>
      </c>
      <c r="X127">
        <v>6</v>
      </c>
      <c r="Y127">
        <v>6</v>
      </c>
      <c r="Z127">
        <f>SUM(H127:Y127)</f>
        <v>95</v>
      </c>
      <c r="AA127">
        <f>AA126+1</f>
        <v>5</v>
      </c>
    </row>
    <row r="128" spans="1:28" ht="14.25">
      <c r="A128">
        <f>IF(Z128=Z127,A127,AA128)</f>
        <v>6</v>
      </c>
      <c r="B128" t="s">
        <v>261</v>
      </c>
      <c r="C128" t="s">
        <v>336</v>
      </c>
      <c r="D128" t="s">
        <v>271</v>
      </c>
      <c r="E128" t="s">
        <v>392</v>
      </c>
      <c r="F128" t="s">
        <v>494</v>
      </c>
      <c r="G128">
        <v>18.5</v>
      </c>
      <c r="H128">
        <v>4</v>
      </c>
      <c r="I128">
        <v>4</v>
      </c>
      <c r="J128">
        <v>6</v>
      </c>
      <c r="K128">
        <v>6</v>
      </c>
      <c r="L128">
        <v>6</v>
      </c>
      <c r="M128">
        <v>8</v>
      </c>
      <c r="N128">
        <v>3</v>
      </c>
      <c r="O128">
        <v>4</v>
      </c>
      <c r="P128">
        <v>5</v>
      </c>
      <c r="Q128">
        <v>3</v>
      </c>
      <c r="R128">
        <v>5</v>
      </c>
      <c r="S128">
        <v>6</v>
      </c>
      <c r="T128">
        <v>7</v>
      </c>
      <c r="U128">
        <v>4</v>
      </c>
      <c r="V128">
        <v>7</v>
      </c>
      <c r="W128">
        <v>6</v>
      </c>
      <c r="X128">
        <v>7</v>
      </c>
      <c r="Y128">
        <v>5</v>
      </c>
      <c r="Z128">
        <f>SUM(H128:Y128)</f>
        <v>96</v>
      </c>
      <c r="AA128">
        <f>AA127+1</f>
        <v>6</v>
      </c>
    </row>
    <row r="129" spans="1:28" ht="14.25">
      <c r="A129">
        <f>IF(Z129=Z128,A128,AA129)</f>
        <v>7</v>
      </c>
      <c r="B129" t="s">
        <v>193</v>
      </c>
      <c r="C129" t="s">
        <v>386</v>
      </c>
      <c r="D129" t="s">
        <v>271</v>
      </c>
      <c r="E129" t="s">
        <v>378</v>
      </c>
      <c r="F129" t="s">
        <v>494</v>
      </c>
      <c r="G129">
        <v>18.3</v>
      </c>
      <c r="H129">
        <v>4</v>
      </c>
      <c r="I129">
        <v>8</v>
      </c>
      <c r="J129">
        <v>4</v>
      </c>
      <c r="K129">
        <v>6</v>
      </c>
      <c r="L129">
        <v>7</v>
      </c>
      <c r="M129">
        <v>7</v>
      </c>
      <c r="N129">
        <v>4</v>
      </c>
      <c r="O129">
        <v>8</v>
      </c>
      <c r="P129">
        <v>5</v>
      </c>
      <c r="Q129">
        <v>4</v>
      </c>
      <c r="R129">
        <v>5</v>
      </c>
      <c r="S129">
        <v>9</v>
      </c>
      <c r="T129">
        <v>8</v>
      </c>
      <c r="U129">
        <v>5</v>
      </c>
      <c r="V129">
        <v>6</v>
      </c>
      <c r="W129">
        <v>5</v>
      </c>
      <c r="X129">
        <v>7</v>
      </c>
      <c r="Y129">
        <v>6</v>
      </c>
      <c r="Z129">
        <f>SUM(H129:Y129)</f>
        <v>108</v>
      </c>
      <c r="AA129">
        <f>AA128+1</f>
        <v>7</v>
      </c>
    </row>
    <row r="130" spans="1:28" ht="14.25">
      <c r="A130">
        <f>IF(Z130=Z129,A129,AA130)</f>
        <v>8</v>
      </c>
      <c r="B130" t="s">
        <v>361</v>
      </c>
      <c r="C130" t="s">
        <v>533</v>
      </c>
      <c r="D130" t="s">
        <v>109</v>
      </c>
      <c r="E130" t="s">
        <v>544</v>
      </c>
      <c r="F130" t="s">
        <v>494</v>
      </c>
      <c r="G130">
        <v>24.3</v>
      </c>
      <c r="H130">
        <v>5</v>
      </c>
      <c r="I130">
        <v>7</v>
      </c>
      <c r="J130">
        <v>5</v>
      </c>
      <c r="K130">
        <v>8</v>
      </c>
      <c r="L130">
        <v>8</v>
      </c>
      <c r="M130">
        <v>5</v>
      </c>
      <c r="N130">
        <v>5</v>
      </c>
      <c r="O130">
        <v>5</v>
      </c>
      <c r="P130">
        <v>6</v>
      </c>
      <c r="Q130">
        <v>3</v>
      </c>
      <c r="R130">
        <v>6</v>
      </c>
      <c r="S130">
        <v>7</v>
      </c>
      <c r="T130">
        <v>9</v>
      </c>
      <c r="U130">
        <v>4</v>
      </c>
      <c r="V130">
        <v>7</v>
      </c>
      <c r="W130">
        <v>7</v>
      </c>
      <c r="X130">
        <v>5</v>
      </c>
      <c r="Y130">
        <v>7</v>
      </c>
      <c r="Z130">
        <f>SUM(H130:Y130)</f>
        <v>109</v>
      </c>
      <c r="AA130">
        <f>AA129+1</f>
        <v>8</v>
      </c>
    </row>
    <row r="131" spans="1:28" ht="14.25">
      <c r="A131">
        <f>IF(Z131=Z130,A130,AA131)</f>
        <v>9</v>
      </c>
      <c r="B131" t="s">
        <v>542</v>
      </c>
      <c r="C131" t="s">
        <v>38</v>
      </c>
      <c r="D131" t="s">
        <v>196</v>
      </c>
      <c r="E131" t="s">
        <v>512</v>
      </c>
      <c r="F131" t="s">
        <v>494</v>
      </c>
      <c r="G131">
        <v>31.5</v>
      </c>
      <c r="H131">
        <v>4</v>
      </c>
      <c r="I131">
        <v>4</v>
      </c>
      <c r="J131">
        <v>7</v>
      </c>
      <c r="K131">
        <v>7</v>
      </c>
      <c r="L131">
        <v>7</v>
      </c>
      <c r="M131">
        <v>9</v>
      </c>
      <c r="N131">
        <v>5</v>
      </c>
      <c r="O131">
        <v>4</v>
      </c>
      <c r="P131">
        <v>8</v>
      </c>
      <c r="Q131">
        <v>4</v>
      </c>
      <c r="R131">
        <v>7</v>
      </c>
      <c r="S131">
        <v>7</v>
      </c>
      <c r="T131">
        <v>7</v>
      </c>
      <c r="U131">
        <v>4</v>
      </c>
      <c r="V131">
        <v>7</v>
      </c>
      <c r="W131">
        <v>6</v>
      </c>
      <c r="X131">
        <v>7</v>
      </c>
      <c r="Y131">
        <v>6</v>
      </c>
      <c r="Z131">
        <f>SUM(H131:Y131)</f>
        <v>110</v>
      </c>
      <c r="AA131">
        <f>AA130+1</f>
        <v>9</v>
      </c>
    </row>
    <row r="132" spans="1:28" ht="14.25">
      <c r="A132" t="s">
        <v>82</v>
      </c>
    </row>
    <row r="133" spans="1:28" ht="14.25">
      <c r="A133">
        <f>IF(Z134=Z131,A131,AA133)</f>
        <v>1</v>
      </c>
      <c r="B133" t="s">
        <v>307</v>
      </c>
      <c r="C133" t="s">
        <v>15</v>
      </c>
      <c r="D133" t="s">
        <v>196</v>
      </c>
      <c r="E133" t="s">
        <v>241</v>
      </c>
      <c r="F133" t="s">
        <v>495</v>
      </c>
      <c r="G133">
        <v>3.3</v>
      </c>
      <c r="H133">
        <v>3</v>
      </c>
      <c r="I133">
        <v>4</v>
      </c>
      <c r="J133">
        <v>4</v>
      </c>
      <c r="K133">
        <v>5</v>
      </c>
      <c r="L133">
        <v>4</v>
      </c>
      <c r="M133">
        <v>4</v>
      </c>
      <c r="N133">
        <v>2</v>
      </c>
      <c r="O133">
        <v>4</v>
      </c>
      <c r="P133">
        <v>4</v>
      </c>
      <c r="Q133">
        <v>3</v>
      </c>
      <c r="R133">
        <v>5</v>
      </c>
      <c r="S133">
        <v>5</v>
      </c>
      <c r="T133">
        <v>5</v>
      </c>
      <c r="U133">
        <v>3</v>
      </c>
      <c r="V133">
        <v>5</v>
      </c>
      <c r="W133">
        <v>4</v>
      </c>
      <c r="X133">
        <v>3</v>
      </c>
      <c r="Y133">
        <v>4</v>
      </c>
      <c r="Z133">
        <f>SUM(H133:Y133)</f>
        <v>71</v>
      </c>
      <c r="AA133">
        <v>1</v>
      </c>
    </row>
    <row r="134" spans="1:28" ht="14.25">
      <c r="A134">
        <v>2</v>
      </c>
      <c r="B134" t="s">
        <v>100</v>
      </c>
      <c r="C134" t="s">
        <v>15</v>
      </c>
      <c r="D134" t="s">
        <v>271</v>
      </c>
      <c r="E134" t="s">
        <v>387</v>
      </c>
      <c r="F134" t="s">
        <v>495</v>
      </c>
      <c r="G134">
        <v>-0.6</v>
      </c>
      <c r="H134">
        <v>3</v>
      </c>
      <c r="I134">
        <v>4</v>
      </c>
      <c r="J134">
        <v>4</v>
      </c>
      <c r="K134">
        <v>5</v>
      </c>
      <c r="L134">
        <v>4</v>
      </c>
      <c r="M134">
        <v>4</v>
      </c>
      <c r="N134">
        <v>2</v>
      </c>
      <c r="O134">
        <v>4</v>
      </c>
      <c r="P134">
        <v>4</v>
      </c>
      <c r="Q134">
        <v>3</v>
      </c>
      <c r="R134">
        <v>5</v>
      </c>
      <c r="S134">
        <v>5</v>
      </c>
      <c r="T134">
        <v>5</v>
      </c>
      <c r="U134">
        <v>3</v>
      </c>
      <c r="V134">
        <v>5</v>
      </c>
      <c r="W134">
        <v>4</v>
      </c>
      <c r="X134">
        <v>3</v>
      </c>
      <c r="Y134">
        <v>4</v>
      </c>
      <c r="Z134">
        <f>SUM(H134:Y134)</f>
        <v>71</v>
      </c>
      <c r="AA134">
        <f>AA133+1</f>
        <v>2</v>
      </c>
    </row>
    <row r="135" spans="1:28" ht="14.25">
      <c r="A135">
        <f>IF(Z135=Z133,A134,AA135)</f>
        <v>3</v>
      </c>
      <c r="B135" t="s">
        <v>361</v>
      </c>
      <c r="C135" t="s">
        <v>178</v>
      </c>
      <c r="D135" t="s">
        <v>109</v>
      </c>
      <c r="E135" t="s">
        <v>544</v>
      </c>
      <c r="F135" t="s">
        <v>495</v>
      </c>
      <c r="G135">
        <v>8.9</v>
      </c>
      <c r="H135">
        <v>4</v>
      </c>
      <c r="I135">
        <v>4</v>
      </c>
      <c r="J135">
        <v>4</v>
      </c>
      <c r="K135">
        <v>5</v>
      </c>
      <c r="L135">
        <v>5</v>
      </c>
      <c r="M135">
        <v>4</v>
      </c>
      <c r="N135">
        <v>3</v>
      </c>
      <c r="O135">
        <v>4</v>
      </c>
      <c r="P135">
        <v>4</v>
      </c>
      <c r="Q135">
        <v>3</v>
      </c>
      <c r="R135">
        <v>5</v>
      </c>
      <c r="S135">
        <v>5</v>
      </c>
      <c r="T135">
        <v>5</v>
      </c>
      <c r="U135">
        <v>3</v>
      </c>
      <c r="V135">
        <v>5</v>
      </c>
      <c r="W135">
        <v>4</v>
      </c>
      <c r="X135">
        <v>3</v>
      </c>
      <c r="Y135">
        <v>4</v>
      </c>
      <c r="Z135">
        <f>SUM(H135:Y135)</f>
        <v>74</v>
      </c>
      <c r="AA135">
        <f>AA134+1</f>
        <v>3</v>
      </c>
    </row>
    <row r="136" spans="1:28" ht="14.25">
      <c r="A136">
        <f>IF(Z136=Z135,A135,AA136)</f>
        <v>4</v>
      </c>
      <c r="B136" t="s">
        <v>536</v>
      </c>
      <c r="C136" t="s">
        <v>481</v>
      </c>
      <c r="D136" t="s">
        <v>271</v>
      </c>
      <c r="E136" t="s">
        <v>467</v>
      </c>
      <c r="F136" t="s">
        <v>495</v>
      </c>
      <c r="G136">
        <v>4.2</v>
      </c>
      <c r="H136">
        <v>3</v>
      </c>
      <c r="I136">
        <v>5</v>
      </c>
      <c r="J136">
        <v>5</v>
      </c>
      <c r="K136">
        <v>4</v>
      </c>
      <c r="L136">
        <v>7</v>
      </c>
      <c r="M136">
        <v>5</v>
      </c>
      <c r="N136">
        <v>3</v>
      </c>
      <c r="O136">
        <v>4</v>
      </c>
      <c r="P136">
        <v>5</v>
      </c>
      <c r="Q136">
        <v>3</v>
      </c>
      <c r="R136">
        <v>5</v>
      </c>
      <c r="S136">
        <v>4</v>
      </c>
      <c r="T136">
        <v>6</v>
      </c>
      <c r="U136">
        <v>3</v>
      </c>
      <c r="V136">
        <v>4</v>
      </c>
      <c r="W136">
        <v>4</v>
      </c>
      <c r="X136">
        <v>4</v>
      </c>
      <c r="Y136">
        <v>5</v>
      </c>
      <c r="Z136">
        <f>SUM(H136:Y136)</f>
        <v>79</v>
      </c>
      <c r="AA136">
        <f>AA135+1</f>
        <v>4</v>
      </c>
    </row>
    <row r="137" spans="1:28" ht="14.25">
      <c r="A137">
        <f>IF(Z137=Z136,A136,AA137)</f>
        <v>5</v>
      </c>
      <c r="B137" t="s">
        <v>105</v>
      </c>
      <c r="C137" t="s">
        <v>202</v>
      </c>
      <c r="D137" t="s">
        <v>271</v>
      </c>
      <c r="E137" t="s">
        <v>378</v>
      </c>
      <c r="F137" t="s">
        <v>495</v>
      </c>
      <c r="G137">
        <v>7.8</v>
      </c>
      <c r="H137">
        <v>3</v>
      </c>
      <c r="I137">
        <v>4</v>
      </c>
      <c r="J137">
        <v>5</v>
      </c>
      <c r="K137">
        <v>5</v>
      </c>
      <c r="L137">
        <v>6</v>
      </c>
      <c r="M137">
        <v>5</v>
      </c>
      <c r="N137">
        <v>2</v>
      </c>
      <c r="O137">
        <v>3</v>
      </c>
      <c r="P137">
        <v>5</v>
      </c>
      <c r="Q137">
        <v>3</v>
      </c>
      <c r="R137">
        <v>6</v>
      </c>
      <c r="S137">
        <v>5</v>
      </c>
      <c r="T137">
        <v>6</v>
      </c>
      <c r="U137">
        <v>4</v>
      </c>
      <c r="V137">
        <v>6</v>
      </c>
      <c r="W137">
        <v>4</v>
      </c>
      <c r="X137">
        <v>4</v>
      </c>
      <c r="Y137">
        <v>4</v>
      </c>
      <c r="Z137">
        <f>SUM(H137:Y137)</f>
        <v>80</v>
      </c>
      <c r="AA137">
        <f>AA136+1</f>
        <v>5</v>
      </c>
    </row>
    <row r="138" spans="1:28" ht="14.25">
      <c r="A138">
        <f>IF(Z138=Z137,A137,AA138)</f>
        <v>6</v>
      </c>
      <c r="B138" t="s">
        <v>106</v>
      </c>
      <c r="C138" t="s">
        <v>280</v>
      </c>
      <c r="D138" t="s">
        <v>271</v>
      </c>
      <c r="E138" t="s">
        <v>483</v>
      </c>
      <c r="F138" t="s">
        <v>495</v>
      </c>
      <c r="G138">
        <v>18</v>
      </c>
      <c r="H138">
        <v>3</v>
      </c>
      <c r="I138">
        <v>5</v>
      </c>
      <c r="J138">
        <v>4</v>
      </c>
      <c r="K138">
        <v>4</v>
      </c>
      <c r="L138">
        <v>7</v>
      </c>
      <c r="M138">
        <v>5</v>
      </c>
      <c r="N138">
        <v>3</v>
      </c>
      <c r="O138">
        <v>4</v>
      </c>
      <c r="P138">
        <v>5</v>
      </c>
      <c r="Q138">
        <v>3</v>
      </c>
      <c r="R138">
        <v>4</v>
      </c>
      <c r="S138">
        <v>7</v>
      </c>
      <c r="T138">
        <v>5</v>
      </c>
      <c r="U138">
        <v>5</v>
      </c>
      <c r="V138">
        <v>5</v>
      </c>
      <c r="W138">
        <v>5</v>
      </c>
      <c r="X138">
        <v>3</v>
      </c>
      <c r="Y138">
        <v>6</v>
      </c>
      <c r="Z138">
        <f>SUM(H138:Y138)</f>
        <v>83</v>
      </c>
      <c r="AA138">
        <f>AA137+1</f>
        <v>6</v>
      </c>
    </row>
    <row r="139" spans="1:28" ht="14.25">
      <c r="A139">
        <f>IF(Z139=Z138,A138,AA139)</f>
        <v>6</v>
      </c>
      <c r="B139" t="s">
        <v>262</v>
      </c>
      <c r="C139" t="s">
        <v>328</v>
      </c>
      <c r="D139" t="s">
        <v>196</v>
      </c>
      <c r="E139" t="s">
        <v>512</v>
      </c>
      <c r="F139" t="s">
        <v>495</v>
      </c>
      <c r="G139">
        <v>18.6</v>
      </c>
      <c r="H139">
        <v>2</v>
      </c>
      <c r="I139">
        <v>4</v>
      </c>
      <c r="J139">
        <v>6</v>
      </c>
      <c r="K139">
        <v>5</v>
      </c>
      <c r="L139">
        <v>5</v>
      </c>
      <c r="M139">
        <v>4</v>
      </c>
      <c r="N139">
        <v>3</v>
      </c>
      <c r="O139">
        <v>4</v>
      </c>
      <c r="P139">
        <v>4</v>
      </c>
      <c r="Q139">
        <v>4</v>
      </c>
      <c r="R139">
        <v>4</v>
      </c>
      <c r="S139">
        <v>7</v>
      </c>
      <c r="T139">
        <v>7</v>
      </c>
      <c r="U139">
        <v>3</v>
      </c>
      <c r="V139">
        <v>5</v>
      </c>
      <c r="W139">
        <v>7</v>
      </c>
      <c r="X139">
        <v>4</v>
      </c>
      <c r="Y139">
        <v>5</v>
      </c>
      <c r="Z139">
        <f>SUM(H139:Y139)</f>
        <v>83</v>
      </c>
      <c r="AA139">
        <f>AA138+1</f>
        <v>7</v>
      </c>
    </row>
    <row r="140" spans="1:28" ht="14.25">
      <c r="A140">
        <f>IF(Z140=Z139,A139,AA140)</f>
        <v>8</v>
      </c>
      <c r="B140" t="s">
        <v>475</v>
      </c>
      <c r="C140" t="s">
        <v>321</v>
      </c>
      <c r="D140" t="s">
        <v>271</v>
      </c>
      <c r="E140" t="s">
        <v>517</v>
      </c>
      <c r="F140" t="s">
        <v>495</v>
      </c>
      <c r="G140">
        <v>8.7</v>
      </c>
      <c r="H140">
        <v>3</v>
      </c>
      <c r="I140">
        <v>4</v>
      </c>
      <c r="J140">
        <v>4</v>
      </c>
      <c r="K140">
        <v>6</v>
      </c>
      <c r="L140">
        <v>5</v>
      </c>
      <c r="M140">
        <v>4</v>
      </c>
      <c r="N140">
        <v>3</v>
      </c>
      <c r="O140">
        <v>5</v>
      </c>
      <c r="P140">
        <v>6</v>
      </c>
      <c r="Q140">
        <v>4</v>
      </c>
      <c r="R140">
        <v>6</v>
      </c>
      <c r="S140">
        <v>5</v>
      </c>
      <c r="T140">
        <v>6</v>
      </c>
      <c r="U140">
        <v>6</v>
      </c>
      <c r="V140">
        <v>5</v>
      </c>
      <c r="W140">
        <v>4</v>
      </c>
      <c r="X140">
        <v>3</v>
      </c>
      <c r="Y140">
        <v>5</v>
      </c>
      <c r="Z140">
        <f>SUM(H140:Y140)</f>
        <v>84</v>
      </c>
      <c r="AA140">
        <f>AA139+1</f>
        <v>8</v>
      </c>
    </row>
    <row r="141" spans="1:28" ht="14.25">
      <c r="A141">
        <f>IF(Z141=Z140,A140,AA141)</f>
        <v>9</v>
      </c>
      <c r="B141" t="s">
        <v>242</v>
      </c>
      <c r="C141" t="s">
        <v>325</v>
      </c>
      <c r="D141" t="s">
        <v>271</v>
      </c>
      <c r="E141" t="s">
        <v>387</v>
      </c>
      <c r="F141" t="s">
        <v>495</v>
      </c>
      <c r="G141">
        <v>12.5</v>
      </c>
      <c r="H141">
        <v>3</v>
      </c>
      <c r="I141">
        <v>7</v>
      </c>
      <c r="J141">
        <v>5</v>
      </c>
      <c r="K141">
        <v>6</v>
      </c>
      <c r="L141">
        <v>5</v>
      </c>
      <c r="M141">
        <v>5</v>
      </c>
      <c r="N141">
        <v>4</v>
      </c>
      <c r="O141">
        <v>4</v>
      </c>
      <c r="P141">
        <v>5</v>
      </c>
      <c r="Q141">
        <v>3</v>
      </c>
      <c r="R141">
        <v>6</v>
      </c>
      <c r="S141">
        <v>5</v>
      </c>
      <c r="T141">
        <v>5</v>
      </c>
      <c r="U141">
        <v>3</v>
      </c>
      <c r="V141">
        <v>6</v>
      </c>
      <c r="W141">
        <v>4</v>
      </c>
      <c r="X141">
        <v>5</v>
      </c>
      <c r="Y141">
        <v>4</v>
      </c>
      <c r="Z141">
        <f>SUM(H141:Y141)</f>
        <v>85</v>
      </c>
      <c r="AA141">
        <f>AA140+1</f>
        <v>9</v>
      </c>
    </row>
    <row r="142" spans="1:28" ht="14.25">
      <c r="A142">
        <f>IF(Z142=Z141,A141,AA142)</f>
        <v>10</v>
      </c>
      <c r="B142" t="s">
        <v>266</v>
      </c>
      <c r="C142" t="s">
        <v>399</v>
      </c>
      <c r="D142" t="s">
        <v>109</v>
      </c>
      <c r="E142" t="s">
        <v>33</v>
      </c>
      <c r="F142" t="s">
        <v>495</v>
      </c>
      <c r="G142">
        <v>14.7</v>
      </c>
      <c r="H142">
        <v>3</v>
      </c>
      <c r="I142">
        <v>5</v>
      </c>
      <c r="J142">
        <v>4</v>
      </c>
      <c r="K142">
        <v>4</v>
      </c>
      <c r="L142">
        <v>5</v>
      </c>
      <c r="M142">
        <v>5</v>
      </c>
      <c r="N142">
        <v>6</v>
      </c>
      <c r="O142">
        <v>4</v>
      </c>
      <c r="P142">
        <v>5</v>
      </c>
      <c r="Q142">
        <v>4</v>
      </c>
      <c r="R142">
        <v>4</v>
      </c>
      <c r="S142">
        <v>4</v>
      </c>
      <c r="T142">
        <v>8</v>
      </c>
      <c r="U142">
        <v>3</v>
      </c>
      <c r="V142">
        <v>4</v>
      </c>
      <c r="W142">
        <v>6</v>
      </c>
      <c r="X142">
        <v>6</v>
      </c>
      <c r="Y142">
        <v>6</v>
      </c>
      <c r="Z142">
        <f>SUM(H142:Y142)</f>
        <v>86</v>
      </c>
      <c r="AA142">
        <f>AA141+1</f>
        <v>10</v>
      </c>
    </row>
    <row r="143" spans="1:28" ht="14.25">
      <c r="A143">
        <f>IF(Z143=Z142,A142,AA143)</f>
        <v>10</v>
      </c>
      <c r="B143" t="s">
        <v>296</v>
      </c>
      <c r="C143" t="s">
        <v>98</v>
      </c>
      <c r="D143" t="s">
        <v>271</v>
      </c>
      <c r="E143" t="s">
        <v>517</v>
      </c>
      <c r="F143" t="s">
        <v>495</v>
      </c>
      <c r="G143">
        <v>15.5</v>
      </c>
      <c r="H143">
        <v>3</v>
      </c>
      <c r="I143">
        <v>4</v>
      </c>
      <c r="J143">
        <v>7</v>
      </c>
      <c r="K143">
        <v>5</v>
      </c>
      <c r="L143">
        <v>6</v>
      </c>
      <c r="M143">
        <v>5</v>
      </c>
      <c r="N143">
        <v>4</v>
      </c>
      <c r="O143">
        <v>4</v>
      </c>
      <c r="P143">
        <v>5</v>
      </c>
      <c r="Q143">
        <v>3</v>
      </c>
      <c r="R143">
        <v>6</v>
      </c>
      <c r="S143">
        <v>7</v>
      </c>
      <c r="T143">
        <v>5</v>
      </c>
      <c r="U143">
        <v>4</v>
      </c>
      <c r="V143">
        <v>5</v>
      </c>
      <c r="W143">
        <v>4</v>
      </c>
      <c r="X143">
        <v>5</v>
      </c>
      <c r="Y143">
        <v>4</v>
      </c>
      <c r="Z143">
        <f>SUM(H143:Y143)</f>
        <v>86</v>
      </c>
      <c r="AA143">
        <f>AA142+1</f>
        <v>11</v>
      </c>
    </row>
    <row r="144" spans="1:28" ht="14.25">
      <c r="A144">
        <f>IF(Z144=Z143,A143,AA144)</f>
        <v>12</v>
      </c>
      <c r="B144" t="s">
        <v>108</v>
      </c>
      <c r="C144" t="s">
        <v>326</v>
      </c>
      <c r="D144" t="s">
        <v>196</v>
      </c>
      <c r="E144" t="s">
        <v>241</v>
      </c>
      <c r="F144" t="s">
        <v>495</v>
      </c>
      <c r="G144">
        <v>13.6</v>
      </c>
      <c r="H144">
        <v>3</v>
      </c>
      <c r="I144">
        <v>4</v>
      </c>
      <c r="J144">
        <v>5</v>
      </c>
      <c r="K144">
        <v>5</v>
      </c>
      <c r="L144">
        <v>5</v>
      </c>
      <c r="M144">
        <v>4</v>
      </c>
      <c r="N144">
        <v>4</v>
      </c>
      <c r="O144">
        <v>4</v>
      </c>
      <c r="P144">
        <v>5</v>
      </c>
      <c r="Q144">
        <v>5</v>
      </c>
      <c r="R144">
        <v>6</v>
      </c>
      <c r="S144">
        <v>6</v>
      </c>
      <c r="T144">
        <v>10</v>
      </c>
      <c r="U144">
        <v>3</v>
      </c>
      <c r="V144">
        <v>5</v>
      </c>
      <c r="W144">
        <v>4</v>
      </c>
      <c r="X144">
        <v>4</v>
      </c>
      <c r="Y144">
        <v>5</v>
      </c>
      <c r="Z144">
        <f>SUM(H144:Y144)</f>
        <v>87</v>
      </c>
      <c r="AA144">
        <f>AA143+1</f>
        <v>12</v>
      </c>
    </row>
    <row r="145" spans="1:28" ht="14.25">
      <c r="A145">
        <f>IF(Z145=Z144,A144,AA145)</f>
        <v>13</v>
      </c>
      <c r="B145" t="s">
        <v>288</v>
      </c>
      <c r="C145" t="s">
        <v>334</v>
      </c>
      <c r="D145" t="s">
        <v>96</v>
      </c>
      <c r="E145" t="s">
        <v>44</v>
      </c>
      <c r="F145" t="s">
        <v>495</v>
      </c>
      <c r="G145">
        <v>20.8</v>
      </c>
      <c r="H145">
        <v>6</v>
      </c>
      <c r="I145">
        <v>4</v>
      </c>
      <c r="J145">
        <v>6</v>
      </c>
      <c r="K145">
        <v>4</v>
      </c>
      <c r="L145">
        <v>6</v>
      </c>
      <c r="M145">
        <v>5</v>
      </c>
      <c r="N145">
        <v>4</v>
      </c>
      <c r="O145">
        <v>4</v>
      </c>
      <c r="P145">
        <v>5</v>
      </c>
      <c r="Q145">
        <v>3</v>
      </c>
      <c r="R145">
        <v>5</v>
      </c>
      <c r="S145">
        <v>5</v>
      </c>
      <c r="T145">
        <v>5</v>
      </c>
      <c r="U145">
        <v>6</v>
      </c>
      <c r="V145">
        <v>3</v>
      </c>
      <c r="W145">
        <v>7</v>
      </c>
      <c r="X145">
        <v>5</v>
      </c>
      <c r="Y145">
        <v>5</v>
      </c>
      <c r="Z145">
        <f>SUM(H145:Y145)</f>
        <v>88</v>
      </c>
      <c r="AA145">
        <f>AA144+1</f>
        <v>13</v>
      </c>
    </row>
    <row r="146" spans="1:28" ht="14.25">
      <c r="A146">
        <f>IF(Z146=Z145,A145,AA146)</f>
        <v>13</v>
      </c>
      <c r="B146" t="s">
        <v>373</v>
      </c>
      <c r="C146" t="s">
        <v>326</v>
      </c>
      <c r="D146" t="s">
        <v>271</v>
      </c>
      <c r="E146" t="s">
        <v>392</v>
      </c>
      <c r="F146" t="s">
        <v>495</v>
      </c>
      <c r="G146">
        <v>11.1</v>
      </c>
      <c r="H146">
        <v>3</v>
      </c>
      <c r="I146">
        <v>5</v>
      </c>
      <c r="J146">
        <v>4</v>
      </c>
      <c r="K146">
        <v>6</v>
      </c>
      <c r="L146">
        <v>6</v>
      </c>
      <c r="M146">
        <v>5</v>
      </c>
      <c r="N146">
        <v>3</v>
      </c>
      <c r="O146">
        <v>4</v>
      </c>
      <c r="P146">
        <v>5</v>
      </c>
      <c r="Q146">
        <v>3</v>
      </c>
      <c r="R146">
        <v>9</v>
      </c>
      <c r="S146">
        <v>4</v>
      </c>
      <c r="T146">
        <v>7</v>
      </c>
      <c r="U146">
        <v>2</v>
      </c>
      <c r="V146">
        <v>6</v>
      </c>
      <c r="W146">
        <v>4</v>
      </c>
      <c r="X146">
        <v>6</v>
      </c>
      <c r="Y146">
        <v>6</v>
      </c>
      <c r="Z146">
        <f>SUM(H146:Y146)</f>
        <v>88</v>
      </c>
      <c r="AA146">
        <f>AA145+1</f>
        <v>14</v>
      </c>
    </row>
    <row r="147" spans="1:28" ht="14.25">
      <c r="A147">
        <f>IF(Z147=Z146,A146,AA147)</f>
        <v>15</v>
      </c>
      <c r="B147" t="s">
        <v>308</v>
      </c>
      <c r="C147" t="s">
        <v>200</v>
      </c>
      <c r="D147" t="s">
        <v>271</v>
      </c>
      <c r="E147" t="s">
        <v>517</v>
      </c>
      <c r="F147" t="s">
        <v>495</v>
      </c>
      <c r="G147">
        <v>13.3</v>
      </c>
      <c r="H147">
        <v>3</v>
      </c>
      <c r="I147">
        <v>7</v>
      </c>
      <c r="J147">
        <v>4</v>
      </c>
      <c r="K147">
        <v>5</v>
      </c>
      <c r="L147">
        <v>6</v>
      </c>
      <c r="M147">
        <v>5</v>
      </c>
      <c r="N147">
        <v>2</v>
      </c>
      <c r="O147">
        <v>5</v>
      </c>
      <c r="P147">
        <v>7</v>
      </c>
      <c r="Q147">
        <v>3</v>
      </c>
      <c r="R147">
        <v>4</v>
      </c>
      <c r="S147">
        <v>6</v>
      </c>
      <c r="T147">
        <v>6</v>
      </c>
      <c r="U147">
        <v>3</v>
      </c>
      <c r="V147">
        <v>5</v>
      </c>
      <c r="W147">
        <v>7</v>
      </c>
      <c r="X147">
        <v>5</v>
      </c>
      <c r="Y147">
        <v>6</v>
      </c>
      <c r="Z147">
        <f>SUM(H147:Y147)</f>
        <v>89</v>
      </c>
      <c r="AA147">
        <f>AA146+1</f>
        <v>15</v>
      </c>
    </row>
    <row r="148" spans="1:28" ht="14.25">
      <c r="A148">
        <f>IF(Z148=Z147,A147,AA148)</f>
        <v>15</v>
      </c>
      <c r="B148" t="s">
        <v>322</v>
      </c>
      <c r="C148" t="s">
        <v>364</v>
      </c>
      <c r="D148" t="s">
        <v>196</v>
      </c>
      <c r="E148" t="s">
        <v>512</v>
      </c>
      <c r="F148" t="s">
        <v>495</v>
      </c>
      <c r="G148">
        <v>24.1</v>
      </c>
      <c r="H148">
        <v>4</v>
      </c>
      <c r="I148">
        <v>5</v>
      </c>
      <c r="J148">
        <v>5</v>
      </c>
      <c r="K148">
        <v>4</v>
      </c>
      <c r="L148">
        <v>6</v>
      </c>
      <c r="M148">
        <v>4</v>
      </c>
      <c r="N148">
        <v>3</v>
      </c>
      <c r="O148">
        <v>4</v>
      </c>
      <c r="P148">
        <v>6</v>
      </c>
      <c r="Q148">
        <v>3</v>
      </c>
      <c r="R148">
        <v>7</v>
      </c>
      <c r="S148">
        <v>6</v>
      </c>
      <c r="T148">
        <v>6</v>
      </c>
      <c r="U148">
        <v>5</v>
      </c>
      <c r="V148">
        <v>5</v>
      </c>
      <c r="W148">
        <v>7</v>
      </c>
      <c r="X148">
        <v>5</v>
      </c>
      <c r="Y148">
        <v>4</v>
      </c>
      <c r="Z148">
        <f>SUM(H148:Y148)</f>
        <v>89</v>
      </c>
      <c r="AA148">
        <f>AA147+1</f>
        <v>16</v>
      </c>
    </row>
    <row r="149" spans="1:28" ht="14.25">
      <c r="A149">
        <f>IF(Z149=Z148,A148,AA149)</f>
        <v>17</v>
      </c>
      <c r="B149" t="s">
        <v>351</v>
      </c>
      <c r="C149" t="s">
        <v>321</v>
      </c>
      <c r="D149" t="s">
        <v>271</v>
      </c>
      <c r="E149" t="s">
        <v>171</v>
      </c>
      <c r="F149" t="s">
        <v>495</v>
      </c>
      <c r="G149">
        <v>9.3</v>
      </c>
      <c r="H149">
        <v>3</v>
      </c>
      <c r="I149">
        <v>6</v>
      </c>
      <c r="J149">
        <v>4</v>
      </c>
      <c r="K149">
        <v>4</v>
      </c>
      <c r="L149">
        <v>7</v>
      </c>
      <c r="M149">
        <v>6</v>
      </c>
      <c r="N149">
        <v>3</v>
      </c>
      <c r="O149">
        <v>4</v>
      </c>
      <c r="P149">
        <v>5</v>
      </c>
      <c r="Q149">
        <v>5</v>
      </c>
      <c r="R149">
        <v>6</v>
      </c>
      <c r="S149">
        <v>7</v>
      </c>
      <c r="T149">
        <v>6</v>
      </c>
      <c r="U149">
        <v>3</v>
      </c>
      <c r="V149">
        <v>6</v>
      </c>
      <c r="W149">
        <v>5</v>
      </c>
      <c r="X149">
        <v>5</v>
      </c>
      <c r="Y149">
        <v>5</v>
      </c>
      <c r="Z149">
        <f>SUM(H149:Y149)</f>
        <v>90</v>
      </c>
      <c r="AA149">
        <f>AA148+1</f>
        <v>17</v>
      </c>
    </row>
    <row r="150" spans="1:28" ht="14.25">
      <c r="A150">
        <f>IF(Z150=Z149,A149,AA150)</f>
        <v>18</v>
      </c>
      <c r="B150" t="s">
        <v>2</v>
      </c>
      <c r="C150" t="s">
        <v>298</v>
      </c>
      <c r="D150" t="s">
        <v>109</v>
      </c>
      <c r="E150" t="s">
        <v>33</v>
      </c>
      <c r="F150" t="s">
        <v>495</v>
      </c>
      <c r="G150">
        <v>24.1</v>
      </c>
      <c r="H150">
        <v>4</v>
      </c>
      <c r="I150">
        <v>4</v>
      </c>
      <c r="J150">
        <v>5</v>
      </c>
      <c r="K150">
        <v>6</v>
      </c>
      <c r="L150">
        <v>6</v>
      </c>
      <c r="M150">
        <v>6</v>
      </c>
      <c r="N150">
        <v>4</v>
      </c>
      <c r="O150">
        <v>4</v>
      </c>
      <c r="P150">
        <v>6</v>
      </c>
      <c r="Q150">
        <v>4</v>
      </c>
      <c r="R150">
        <v>7</v>
      </c>
      <c r="S150">
        <v>5</v>
      </c>
      <c r="T150">
        <v>7</v>
      </c>
      <c r="U150">
        <v>5</v>
      </c>
      <c r="V150">
        <v>7</v>
      </c>
      <c r="W150">
        <v>5</v>
      </c>
      <c r="X150">
        <v>4</v>
      </c>
      <c r="Y150">
        <v>5</v>
      </c>
      <c r="Z150">
        <f>SUM(H150:Y150)</f>
        <v>94</v>
      </c>
      <c r="AA150">
        <f>AA149+1</f>
        <v>18</v>
      </c>
    </row>
    <row r="151" spans="1:28" ht="14.25">
      <c r="A151">
        <f>IF(Z151=Z150,A150,AA151)</f>
        <v>19</v>
      </c>
      <c r="B151" t="s">
        <v>193</v>
      </c>
      <c r="C151" t="s">
        <v>481</v>
      </c>
      <c r="D151" t="s">
        <v>271</v>
      </c>
      <c r="E151" t="s">
        <v>378</v>
      </c>
      <c r="F151" t="s">
        <v>495</v>
      </c>
      <c r="G151">
        <v>22.4</v>
      </c>
      <c r="H151">
        <v>4</v>
      </c>
      <c r="I151">
        <v>4</v>
      </c>
      <c r="J151">
        <v>5</v>
      </c>
      <c r="K151">
        <v>4</v>
      </c>
      <c r="L151">
        <v>6</v>
      </c>
      <c r="M151">
        <v>6</v>
      </c>
      <c r="N151">
        <v>4</v>
      </c>
      <c r="O151">
        <v>8</v>
      </c>
      <c r="P151">
        <v>3</v>
      </c>
      <c r="Q151">
        <v>5</v>
      </c>
      <c r="R151">
        <v>5</v>
      </c>
      <c r="S151">
        <v>5</v>
      </c>
      <c r="T151">
        <v>8</v>
      </c>
      <c r="U151">
        <v>4</v>
      </c>
      <c r="V151">
        <v>8</v>
      </c>
      <c r="W151">
        <v>8</v>
      </c>
      <c r="X151">
        <v>4</v>
      </c>
      <c r="Y151">
        <v>7</v>
      </c>
      <c r="Z151">
        <f>SUM(H151:Y151)</f>
        <v>98</v>
      </c>
      <c r="AA151">
        <f>AA150+1</f>
        <v>19</v>
      </c>
    </row>
    <row r="152" spans="1:28" ht="14.25">
      <c r="A152">
        <f>IF(Z152=Z151,A151,AA152)</f>
        <v>20</v>
      </c>
      <c r="B152" t="s">
        <v>274</v>
      </c>
      <c r="C152" t="s">
        <v>53</v>
      </c>
      <c r="D152" t="s">
        <v>196</v>
      </c>
      <c r="E152" t="s">
        <v>512</v>
      </c>
      <c r="F152" t="s">
        <v>495</v>
      </c>
      <c r="G152">
        <v>36</v>
      </c>
      <c r="H152">
        <v>4</v>
      </c>
      <c r="I152">
        <v>5</v>
      </c>
      <c r="J152">
        <v>5</v>
      </c>
      <c r="K152">
        <v>7</v>
      </c>
      <c r="L152">
        <v>6</v>
      </c>
      <c r="M152">
        <v>6</v>
      </c>
      <c r="N152">
        <v>4</v>
      </c>
      <c r="O152">
        <v>5</v>
      </c>
      <c r="P152">
        <v>5</v>
      </c>
      <c r="Q152">
        <v>5</v>
      </c>
      <c r="R152">
        <v>5</v>
      </c>
      <c r="S152">
        <v>6</v>
      </c>
      <c r="T152">
        <v>7</v>
      </c>
      <c r="U152">
        <v>5</v>
      </c>
      <c r="V152">
        <v>9</v>
      </c>
      <c r="W152">
        <v>7</v>
      </c>
      <c r="X152">
        <v>5</v>
      </c>
      <c r="Y152">
        <v>7</v>
      </c>
      <c r="Z152">
        <f>SUM(H152:Y152)</f>
        <v>103</v>
      </c>
      <c r="AA152">
        <f>AA151+1</f>
        <v>20</v>
      </c>
    </row>
    <row r="153" spans="1:6" ht="14.25"/>
    <row r="154" spans="1:26" ht="14.25"/>
    <row r="155" spans="1:6" ht="14.25"/>
    <row r="156" spans="1:6" ht="14.25"/>
    <row r="157" spans="1:6" ht="14.25"/>
    <row r="158" spans="1:6" ht="14.25"/>
    <row r="159" spans="1:6" ht="14.25"/>
    <row r="160" spans="1:6" ht="14.25"/>
    <row r="161" spans="1:6" ht="14.25"/>
    <row r="162" spans="1:6" ht="14.25"/>
    <row r="163" spans="1:6" ht="14.25"/>
    <row r="164" spans="1:6" ht="14.25"/>
    <row r="165" spans="1:6" ht="14.25"/>
    <row r="166" spans="1:6" ht="14.25"/>
    <row r="167" spans="1:6" ht="14.25"/>
    <row r="168" spans="1:6" ht="14.25"/>
    <row r="169" spans="1:6" ht="14.25"/>
    <row r="170" spans="1:6" ht="14.25"/>
    <row r="171" spans="1:6" ht="14.25"/>
    <row r="172" spans="1:6" ht="14.25"/>
    <row r="173" spans="1:6" ht="14.25"/>
    <row r="174" spans="1:6" ht="14.25"/>
    <row r="175" spans="1:6" ht="14.25"/>
    <row r="176" spans="1:8" ht="14.25"/>
    <row r="177" spans="1:8" ht="14.25"/>
    <row r="178" spans="1:8" ht="14.25"/>
    <row r="179" spans="1:8" ht="14.25"/>
    <row r="180" spans="1:8" ht="14.25"/>
    <row r="181" spans="1:8" ht="14.25"/>
    <row r="182" spans="1:8" ht="14.25"/>
    <row r="183" spans="1:8" ht="14.25"/>
    <row r="184" spans="1:8" ht="14.25"/>
    <row r="185" spans="1:8" ht="14.25"/>
    <row r="186" spans="1:8" ht="14.25"/>
    <row r="187" spans="1:8" ht="14.25"/>
    <row r="188" spans="1:8" ht="14.25"/>
    <row r="189" spans="1:8" ht="14.25"/>
    <row r="190" spans="1:8" ht="14.25"/>
    <row r="191" spans="1:8" ht="14.25"/>
    <row r="192" spans="1:8" ht="14.25"/>
    <row r="193" spans="1:8" ht="14.25"/>
    <row r="194" spans="1:8" ht="14.25"/>
    <row r="195" spans="1:6" ht="14.25"/>
    <row r="196" spans="1:6" ht="14.25"/>
    <row r="197" spans="1:6" ht="14.25"/>
    <row r="198" spans="1:6" ht="14.25"/>
    <row r="199" spans="1:6" ht="14.25"/>
    <row r="200" spans="1:6" ht="14.25"/>
    <row r="201" spans="1:6" ht="14.25"/>
    <row r="202" spans="1:6" ht="14.25"/>
    <row r="203" spans="1:6" ht="14.25"/>
    <row r="204" spans="1:6" ht="14.25"/>
    <row r="205" spans="1:6" ht="14.25"/>
    <row r="206" spans="1:6" ht="14.25"/>
    <row r="207" spans="1:6" ht="14.25"/>
    <row r="208" spans="1:6" ht="14.25"/>
    <row r="209" spans="1:6" ht="14.25"/>
    <row r="210" spans="1:6" ht="14.25"/>
    <row r="211" spans="1:7" ht="14.25"/>
    <row r="212" spans="1:6" ht="14.25"/>
    <row r="213" spans="1:6" ht="14.25"/>
    <row r="214" spans="1:6" ht="14.25"/>
    <row r="215" spans="1:6" ht="14.25"/>
    <row r="216" spans="1:6" ht="14.25"/>
    <row r="217" spans="1:6" ht="14.25"/>
    <row r="218" spans="1:6" ht="14.25"/>
    <row r="219" spans="1:6" ht="14.25"/>
    <row r="220" spans="1:6" ht="14.25"/>
    <row r="221" spans="1:6" ht="14.25"/>
    <row r="222" spans="1:6" ht="14.25"/>
    <row r="223" spans="1:7" ht="12" hidden="1"/>
    <row r="224" spans="1:6" ht="14.25"/>
    <row r="225" spans="1:7" ht="14.25"/>
    <row r="226" spans="1:7" ht="14.25"/>
    <row r="227" spans="1:7" ht="14.25"/>
    <row r="228" spans="1:7" ht="14.25"/>
    <row r="229" spans="1:7" ht="14.25"/>
    <row r="230" spans="1:7" ht="14.25"/>
    <row r="231" spans="1:7" ht="14.25"/>
    <row r="232" spans="1:6" ht="14.25"/>
    <row r="233" spans="1:6" ht="14.25"/>
    <row r="234" spans="1:6" ht="14.25"/>
    <row r="235" spans="1:6" ht="14.25"/>
    <row r="236" spans="1:6" ht="14.25"/>
    <row r="237" spans="1:6" ht="14.25"/>
    <row r="238" spans="1:6" ht="14.25"/>
    <row r="239" spans="1:7" ht="14.25"/>
    <row r="240" spans="1:6" ht="14.25"/>
    <row r="241" spans="1:6" ht="14.25"/>
    <row r="242" spans="1:6" ht="14.25"/>
    <row r="243" spans="1:6" ht="14.25"/>
    <row r="244" spans="1:6" ht="14.25"/>
    <row r="245" spans="1:6" ht="14.25"/>
    <row r="246" spans="1:6" ht="14.25"/>
    <row r="247" spans="1:6" ht="14.25"/>
    <row r="248" spans="1:7" ht="14.25"/>
    <row r="249" spans="1:7" ht="14.25"/>
    <row r="250" spans="1:7" ht="14.25"/>
    <row r="251" spans="1:7" ht="14.25"/>
    <row r="252" spans="1:7" ht="14.25"/>
    <row r="253" spans="1:7" ht="14.25"/>
    <row r="254" spans="1:7" ht="14.25"/>
    <row r="255" spans="1:7" ht="14.25"/>
    <row r="256" spans="1:7" ht="14.25"/>
    <row r="257" spans="2:7" ht="14.25"/>
    <row r="258" spans="2:7" ht="14.25"/>
    <row r="259" spans="2:7" ht="14.25"/>
    <row r="260" spans="2:7" ht="14.25"/>
    <row r="261" spans="2:7" ht="14.25"/>
    <row r="262" spans="2:7" ht="14.25"/>
    <row r="263" spans="2:7" ht="14.25"/>
    <row r="264" spans="2:7" ht="14.25"/>
    <row r="265" spans="2:7" ht="14.25"/>
    <row r="266" spans="2:7" ht="14.25"/>
    <row r="267" spans="2:7" ht="14.25"/>
    <row r="268" spans="2:7" ht="14.25"/>
    <row r="269" spans="2:7" ht="14.25"/>
    <row r="270" spans="2:7" ht="14.25"/>
    <row r="271" spans="2:7" ht="14.25"/>
    <row r="272" spans="2:7" ht="14.25"/>
    <row r="273" spans="1:7" ht="14.25"/>
    <row r="274" spans="1:7" ht="14.25"/>
    <row r="275" spans="1:7" ht="14.25"/>
    <row r="276" spans="1:7" ht="14.25"/>
    <row r="277" spans="1:7" ht="14.25"/>
    <row r="278" spans="1:7" ht="14.25"/>
    <row r="279" spans="1:7" ht="14.25"/>
    <row r="280" spans="1:7" ht="14.25"/>
    <row r="281" spans="1:7" ht="14.25"/>
    <row r="282" spans="1:7" ht="14.25"/>
    <row r="283" spans="1:7" ht="14.25"/>
    <row r="284" spans="1:7" ht="14.25"/>
    <row r="285" spans="1:7" ht="14.25"/>
    <row r="286" spans="1:7" ht="14.25"/>
    <row r="287" spans="1:7" ht="14.25"/>
    <row r="288" spans="1:7" ht="14.25"/>
    <row r="289" spans="1:7" ht="14.25"/>
    <row r="290" spans="1:7" ht="14.25"/>
    <row r="291" spans="1:7" ht="14.25"/>
    <row r="292" spans="1:7" ht="14.25"/>
    <row r="293" spans="1:7" ht="14.25"/>
    <row r="294" spans="1:7" ht="14.25"/>
    <row r="295" spans="1:7" ht="14.25"/>
    <row r="296" spans="1:7" ht="14.25"/>
    <row r="297" spans="1:7" ht="14.25"/>
    <row r="298" spans="1:7" ht="14.25"/>
    <row r="299" spans="1:7" ht="14.25"/>
    <row r="300" spans="1:7" ht="14.25"/>
    <row r="301" spans="1:7" ht="14.25"/>
    <row r="302" spans="1:7" ht="14.25"/>
    <row r="303" spans="1:7" ht="14.25"/>
    <row r="304" spans="1:7" ht="14.25"/>
    <row r="305" spans="1:7" ht="14.25"/>
    <row r="306" spans="1:7" ht="14.25"/>
    <row r="307" spans="1:7" ht="14.25"/>
    <row r="308" spans="1:7" ht="14.25"/>
    <row r="309" spans="1:7" ht="14.25"/>
    <row r="310" spans="1:7" ht="14.25"/>
    <row r="311" spans="1:7" ht="14.25"/>
    <row r="312" spans="1:7" ht="14.25"/>
    <row r="313" spans="1:7" ht="14.25"/>
    <row r="314" spans="1:7" ht="14.25"/>
    <row r="315" spans="1:7" ht="14.25"/>
    <row r="316" spans="1:7" ht="14.25"/>
    <row r="317" spans="1:7" ht="14.25"/>
    <row r="318" spans="1:7" ht="14.25"/>
    <row r="319" spans="1:7" ht="14.25"/>
    <row r="320" spans="1:7" ht="14.25"/>
    <row r="321" spans="1:7" ht="14.25"/>
    <row r="322" spans="1:7" ht="14.25"/>
    <row r="323" spans="1:7" ht="14.25"/>
    <row r="324" spans="1:7" ht="14.25"/>
    <row r="325" spans="1:7" ht="14.25"/>
    <row r="326" spans="1:7" ht="14.25"/>
    <row r="327" spans="1:7" ht="14.25"/>
    <row r="328" spans="1:7" ht="14.25"/>
    <row r="329" spans="1:7" ht="14.25"/>
    <row r="330" spans="1:7" ht="14.25"/>
    <row r="331" spans="1:7" ht="14.25"/>
    <row r="332" spans="1:7" ht="14.25"/>
    <row r="333" spans="1:7" ht="14.25"/>
    <row r="334" spans="1:7" ht="14.25"/>
    <row r="335" spans="1:7" ht="14.25"/>
    <row r="336" spans="1:7" ht="14.25"/>
    <row r="337" spans="1:7" ht="14.25"/>
    <row r="338" spans="1:7" ht="14.25"/>
    <row r="339" spans="1:7" ht="14.25"/>
    <row r="340" spans="1:7" ht="14.25"/>
    <row r="341" spans="1:6" ht="14.25"/>
    <row r="342" spans="1:6" ht="14.25"/>
    <row r="343" spans="1:6" ht="14.25"/>
    <row r="344" spans="1:6" ht="14.25"/>
    <row r="345" spans="1:6" ht="14.25"/>
    <row r="346" spans="1:6" ht="14.25"/>
    <row r="347" spans="1:6" ht="14.25"/>
    <row r="348" spans="1:6" ht="14.25"/>
    <row r="349" spans="1:6" ht="14.25"/>
    <row r="350" spans="1:6" ht="14.25"/>
    <row r="351" spans="1:6" ht="14.25"/>
    <row r="352" spans="1:6" ht="14.25"/>
    <row r="353" spans="1:6" ht="14.25"/>
    <row r="354" spans="1:6" ht="14.25"/>
    <row r="355" spans="1:6" ht="14.25"/>
    <row r="356" spans="1:6" ht="14.25"/>
    <row r="357" spans="1:6" ht="14.25"/>
    <row r="358" spans="1:6" ht="14.25"/>
    <row r="359" spans="1:6" ht="14.25"/>
    <row r="360" spans="1:6" ht="14.25"/>
    <row r="361" spans="1:6" ht="14.25"/>
    <row r="362" spans="1:6" ht="14.25"/>
    <row r="363" spans="1:6" ht="14.25"/>
    <row r="364" spans="1:6" ht="14.25"/>
    <row r="365" spans="1:6" ht="14.25"/>
    <row r="366" spans="1:6" ht="14.25"/>
    <row r="367" spans="1:6" ht="14.25"/>
    <row r="368" spans="1:6" ht="14.25"/>
    <row r="369" spans="1:6" ht="14.25"/>
    <row r="370" spans="1:6" ht="14.25"/>
    <row r="371" spans="1:6" ht="14.25"/>
    <row r="372" spans="1:6" ht="14.25"/>
    <row r="373" spans="1:6" ht="14.25"/>
    <row r="374" spans="1:6" ht="14.25"/>
    <row r="375" spans="1:6" ht="14.25"/>
    <row r="376" spans="1:6" ht="14.25"/>
    <row r="377" spans="1:6" ht="14.25"/>
    <row r="378" spans="1:6" ht="14.25"/>
    <row r="379" spans="1:6" ht="14.25"/>
    <row r="380" spans="1:6" ht="14.25"/>
    <row r="381" spans="1:6" ht="14.25"/>
    <row r="382" spans="1:6" ht="14.25"/>
    <row r="383" spans="1:6" ht="14.25"/>
    <row r="384" spans="1:6" ht="14.25"/>
  </sheetData>
  <sheetProtection sheet="1"/>
  <mergeCells count="2">
    <mergeCell ref="A1:H1"/>
    <mergeCell ref="A2:H2"/>
  </mergeCells>
  <printOptions/>
  <pageMargins left="0.75" right="0.75" top="1" bottom="1" header="0.5" footer="0.5"/>
  <pageSetup orientation="portrait" paperSize="9"/>
  <headerFooter alignWithMargins="0">
    <oddFooter>&amp;C&amp;P/&amp;N&amp;REdition du 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28"/>
  <sheetViews>
    <sheetView showGridLines="0" defaultGridColor="0" colorId="0" workbookViewId="0" topLeftCell="A42">
      <pane topLeftCell="A1" activePane="topLeft" state="split"/>
      <selection pane="topLeft" activeCell="A9" sqref="A9"/>
    </sheetView>
  </sheetViews>
  <sheetFormatPr defaultColWidth="11.00390625" defaultRowHeight="14.25"/>
  <cols>
    <col min="1" max="1" width="25.75390625" customWidth="1"/>
    <col min="2" max="2" width="10.00390625" customWidth="1"/>
    <col min="3" max="3" width="2.75390625" customWidth="1"/>
    <col min="4" max="4" width="25.75390625" customWidth="1"/>
    <col min="5" max="5" width="9.75390625" customWidth="1"/>
    <col min="6" max="6" width="3.00390625" customWidth="1"/>
    <col min="7" max="7" width="25.75390625" customWidth="1"/>
    <col min="8" max="8" width="9.75390625" customWidth="1"/>
    <col min="9" max="9" width="2.125" customWidth="1"/>
    <col min="10" max="10" width="25.75390625" customWidth="1"/>
    <col min="11" max="11" width="9.625" customWidth="1"/>
    <col min="12" max="12" width="3.75390625" customWidth="1"/>
    <col min="13" max="13" width="25.625" customWidth="1"/>
    <col min="14" max="14" width="9.75390625" customWidth="1"/>
    <col min="15" max="15" width="3.75390625" customWidth="1"/>
    <col min="16" max="16" width="25.75390625" customWidth="1"/>
    <col min="17" max="17" width="9.625" customWidth="1"/>
    <col min="18" max="18" width="4.125" customWidth="1"/>
    <col min="19" max="19" width="25.75390625" customWidth="1"/>
    <col min="20" max="20" width="14.00390625" customWidth="1"/>
    <col min="21" max="21" width="4.25390625" customWidth="1"/>
    <col min="22" max="22" width="25.75390625" customWidth="1"/>
    <col min="23" max="256" width="10.75390625" customWidth="1"/>
  </cols>
  <sheetData>
    <row r="1" spans="1:23" ht="14.25">
      <c r="A1" t="s">
        <v>268</v>
      </c>
    </row>
    <row r="2" spans="1:23" ht="14.25">
      <c r="A2" t="s">
        <v>354</v>
      </c>
    </row>
    <row r="3" spans="1:23" ht="14.25">
      <c r="A3" t="s">
        <v>237</v>
      </c>
    </row>
    <row r="4" spans="1:23" ht="14.25"/>
    <row r="5" spans="1:23" ht="14.25">
      <c r="A5" t="s">
        <v>440</v>
      </c>
      <c r="D5" t="s">
        <v>240</v>
      </c>
    </row>
    <row r="6" spans="1:23" ht="14.25">
      <c r="A6" t="s">
        <v>230</v>
      </c>
      <c r="D6" t="s">
        <v>278</v>
      </c>
      <c r="J6" t="s">
        <v>290</v>
      </c>
      <c r="P6" t="s">
        <v>520</v>
      </c>
      <c r="S6" t="s">
        <v>45</v>
      </c>
    </row>
    <row r="7" spans="1:23" ht="14.25">
      <c r="A7" t="s">
        <v>439</v>
      </c>
      <c r="B7" t="s">
        <v>17</v>
      </c>
      <c r="D7" t="s">
        <v>48</v>
      </c>
      <c r="E7" t="s">
        <v>17</v>
      </c>
      <c r="G7" t="s">
        <v>48</v>
      </c>
      <c r="H7" t="s">
        <v>17</v>
      </c>
      <c r="J7" t="s">
        <v>48</v>
      </c>
      <c r="K7" t="s">
        <v>17</v>
      </c>
      <c r="M7" t="s">
        <v>48</v>
      </c>
      <c r="N7" t="s">
        <v>17</v>
      </c>
      <c r="P7" t="s">
        <v>48</v>
      </c>
      <c r="Q7" t="s">
        <v>17</v>
      </c>
      <c r="S7" t="s">
        <v>48</v>
      </c>
      <c r="T7" t="s">
        <v>17</v>
      </c>
    </row>
    <row r="8" spans="1:23" ht="14.25">
      <c r="A8" t="s">
        <v>278</v>
      </c>
      <c r="D8" t="s">
        <v>430</v>
      </c>
      <c r="G8" t="s">
        <v>518</v>
      </c>
      <c r="J8" t="s">
        <v>545</v>
      </c>
      <c r="M8" t="s">
        <v>477</v>
      </c>
      <c r="P8" t="s">
        <v>49</v>
      </c>
      <c r="S8" t="s">
        <v>358</v>
      </c>
    </row>
    <row r="9" spans="1:23" ht="14.25">
      <c r="A9" t="s">
        <v>341</v>
      </c>
      <c r="B9">
        <v>81</v>
      </c>
      <c r="D9" t="s">
        <v>332</v>
      </c>
      <c r="E9">
        <v>81</v>
      </c>
      <c r="G9" t="s">
        <v>332</v>
      </c>
      <c r="H9">
        <v>92</v>
      </c>
      <c r="J9" t="s">
        <v>341</v>
      </c>
      <c r="K9">
        <v>71</v>
      </c>
      <c r="M9" t="s">
        <v>341</v>
      </c>
      <c r="N9">
        <v>92</v>
      </c>
      <c r="P9" t="s">
        <v>341</v>
      </c>
      <c r="Q9">
        <v>87</v>
      </c>
      <c r="S9" t="s">
        <v>341</v>
      </c>
      <c r="T9">
        <v>83</v>
      </c>
    </row>
    <row r="10" spans="1:23" ht="14.25">
      <c r="A10" t="s">
        <v>50</v>
      </c>
      <c r="B10">
        <v>72</v>
      </c>
      <c r="D10" t="s">
        <v>246</v>
      </c>
      <c r="E10">
        <v>72</v>
      </c>
      <c r="G10" t="s">
        <v>246</v>
      </c>
      <c r="H10">
        <v>95</v>
      </c>
      <c r="J10" t="s">
        <v>36</v>
      </c>
      <c r="K10">
        <v>80</v>
      </c>
      <c r="M10" t="s">
        <v>36</v>
      </c>
      <c r="N10">
        <v>96</v>
      </c>
      <c r="P10" t="s">
        <v>50</v>
      </c>
      <c r="Q10">
        <v>96</v>
      </c>
      <c r="S10" t="s">
        <v>36</v>
      </c>
      <c r="T10">
        <v>121</v>
      </c>
    </row>
    <row r="11" spans="1:23" ht="14.25">
      <c r="A11" t="s">
        <v>18</v>
      </c>
      <c r="B11">
        <v>79</v>
      </c>
      <c r="D11" t="s">
        <v>504</v>
      </c>
      <c r="E11">
        <v>85</v>
      </c>
      <c r="G11" t="s">
        <v>504</v>
      </c>
      <c r="H11">
        <v>91</v>
      </c>
      <c r="J11" t="s">
        <v>3</v>
      </c>
      <c r="K11">
        <v>78</v>
      </c>
      <c r="M11" t="s">
        <v>3</v>
      </c>
      <c r="N11">
        <v>83</v>
      </c>
      <c r="P11" t="s">
        <v>18</v>
      </c>
      <c r="Q11">
        <v>75</v>
      </c>
      <c r="S11" t="s">
        <v>3</v>
      </c>
      <c r="T11">
        <v>82</v>
      </c>
    </row>
    <row r="12" spans="1:23" ht="14.25">
      <c r="A12" t="s">
        <v>19</v>
      </c>
      <c r="B12">
        <v>72</v>
      </c>
      <c r="D12" t="s">
        <v>505</v>
      </c>
      <c r="E12">
        <v>77</v>
      </c>
      <c r="G12" t="s">
        <v>505</v>
      </c>
      <c r="H12">
        <v>88</v>
      </c>
      <c r="J12" t="s">
        <v>55</v>
      </c>
      <c r="K12">
        <v>99</v>
      </c>
      <c r="M12" t="s">
        <v>55</v>
      </c>
      <c r="N12">
        <v>99</v>
      </c>
      <c r="P12" t="s">
        <v>19</v>
      </c>
      <c r="Q12">
        <v>71</v>
      </c>
      <c r="S12" t="s">
        <v>55</v>
      </c>
      <c r="T12">
        <v>94</v>
      </c>
    </row>
    <row r="13" spans="1:23" ht="14.25">
      <c r="A13" t="s">
        <v>82</v>
      </c>
      <c r="B13">
        <v>71</v>
      </c>
      <c r="D13" t="s">
        <v>506</v>
      </c>
      <c r="E13">
        <v>71</v>
      </c>
      <c r="G13" t="s">
        <v>506</v>
      </c>
      <c r="H13">
        <v>84</v>
      </c>
      <c r="J13" t="s">
        <v>56</v>
      </c>
      <c r="K13">
        <v>74</v>
      </c>
      <c r="M13" t="s">
        <v>56</v>
      </c>
      <c r="N13">
        <v>95</v>
      </c>
      <c r="P13" t="s">
        <v>82</v>
      </c>
      <c r="Q13">
        <v>71</v>
      </c>
      <c r="S13" t="s">
        <v>56</v>
      </c>
      <c r="T13">
        <v>95</v>
      </c>
    </row>
    <row r="14" spans="1:23" ht="14.25">
      <c r="A14" t="s">
        <v>529</v>
      </c>
      <c r="B14">
        <f>SUM(B9:B13)</f>
        <v>375</v>
      </c>
      <c r="D14" t="s">
        <v>527</v>
      </c>
      <c r="E14">
        <f>SUM(E9:E13)</f>
        <v>386</v>
      </c>
      <c r="G14" t="s">
        <v>527</v>
      </c>
      <c r="H14">
        <f>SUM(H9:H13)</f>
        <v>450</v>
      </c>
      <c r="J14" t="s">
        <v>511</v>
      </c>
      <c r="K14">
        <f>SUM(K9:K13)</f>
        <v>402</v>
      </c>
      <c r="M14" t="s">
        <v>511</v>
      </c>
      <c r="N14">
        <f>SUM(N9:N13)</f>
        <v>465</v>
      </c>
      <c r="P14" t="s">
        <v>529</v>
      </c>
      <c r="Q14">
        <f>SUM(Q9:Q13)</f>
        <v>400</v>
      </c>
      <c r="S14" t="s">
        <v>511</v>
      </c>
      <c r="T14">
        <f>SUM(T9:T13)</f>
        <v>475</v>
      </c>
    </row>
    <row r="15" spans="1:23" ht="14.25">
      <c r="A15" t="s">
        <v>169</v>
      </c>
      <c r="B15">
        <v>20</v>
      </c>
      <c r="D15" t="s">
        <v>46</v>
      </c>
      <c r="E15">
        <v>20</v>
      </c>
      <c r="G15" t="s">
        <v>46</v>
      </c>
      <c r="H15">
        <v>6</v>
      </c>
      <c r="J15" t="s">
        <v>34</v>
      </c>
      <c r="K15">
        <v>9</v>
      </c>
      <c r="M15" t="s">
        <v>34</v>
      </c>
      <c r="N15">
        <v>2</v>
      </c>
      <c r="P15" t="s">
        <v>46</v>
      </c>
      <c r="Q15">
        <v>13</v>
      </c>
      <c r="S15" t="s">
        <v>34</v>
      </c>
      <c r="T15">
        <v>5</v>
      </c>
    </row>
    <row r="16" spans="1:23" ht="14.25">
      <c r="A16" t="s">
        <v>530</v>
      </c>
      <c r="B16">
        <f>B14-B15</f>
        <v>355</v>
      </c>
      <c r="D16" t="s">
        <v>528</v>
      </c>
      <c r="E16">
        <f>E14-E15</f>
        <v>366</v>
      </c>
      <c r="G16" t="s">
        <v>528</v>
      </c>
      <c r="H16">
        <f>H14-H15</f>
        <v>444</v>
      </c>
      <c r="J16" t="s">
        <v>530</v>
      </c>
      <c r="K16">
        <f>K14-K15</f>
        <v>393</v>
      </c>
      <c r="M16" t="s">
        <v>530</v>
      </c>
      <c r="N16">
        <f>N14-N15</f>
        <v>463</v>
      </c>
      <c r="P16" t="s">
        <v>530</v>
      </c>
      <c r="Q16">
        <f>Q14-Q15</f>
        <v>387</v>
      </c>
      <c r="S16" t="s">
        <v>530</v>
      </c>
      <c r="T16">
        <f>T14-T15</f>
        <v>470</v>
      </c>
    </row>
    <row r="17" spans="1:23" ht="14.25">
      <c r="A17" t="s">
        <v>290</v>
      </c>
      <c r="D17" t="s">
        <v>468</v>
      </c>
      <c r="G17" t="s">
        <v>445</v>
      </c>
      <c r="J17" t="s">
        <v>155</v>
      </c>
      <c r="M17" t="s">
        <v>300</v>
      </c>
      <c r="P17" t="s">
        <v>497</v>
      </c>
      <c r="S17" t="s">
        <v>72</v>
      </c>
    </row>
    <row r="18" spans="1:23" ht="14.25">
      <c r="A18" t="s">
        <v>341</v>
      </c>
      <c r="B18">
        <v>71</v>
      </c>
      <c r="D18" t="s">
        <v>332</v>
      </c>
      <c r="E18">
        <v>92</v>
      </c>
      <c r="G18" t="s">
        <v>332</v>
      </c>
      <c r="H18">
        <v>92</v>
      </c>
      <c r="J18" t="s">
        <v>341</v>
      </c>
      <c r="K18">
        <v>77</v>
      </c>
      <c r="M18" t="s">
        <v>341</v>
      </c>
      <c r="N18">
        <v>92</v>
      </c>
      <c r="P18" t="s">
        <v>341</v>
      </c>
      <c r="Q18">
        <v>92</v>
      </c>
      <c r="S18" t="s">
        <v>341</v>
      </c>
      <c r="T18">
        <v>92</v>
      </c>
    </row>
    <row r="19" spans="1:23" ht="14.25">
      <c r="A19" t="s">
        <v>50</v>
      </c>
      <c r="B19">
        <v>80</v>
      </c>
      <c r="D19" t="s">
        <v>246</v>
      </c>
      <c r="E19">
        <v>84</v>
      </c>
      <c r="G19" t="s">
        <v>246</v>
      </c>
      <c r="H19">
        <v>116</v>
      </c>
      <c r="J19" t="s">
        <v>36</v>
      </c>
      <c r="K19">
        <v>85</v>
      </c>
      <c r="M19" t="s">
        <v>36</v>
      </c>
      <c r="N19">
        <v>121</v>
      </c>
      <c r="P19" t="s">
        <v>50</v>
      </c>
      <c r="Q19">
        <v>81</v>
      </c>
      <c r="S19" t="s">
        <v>36</v>
      </c>
      <c r="T19">
        <v>121</v>
      </c>
    </row>
    <row r="20" spans="1:23" ht="14.25">
      <c r="A20" t="s">
        <v>18</v>
      </c>
      <c r="B20">
        <v>68</v>
      </c>
      <c r="D20" t="s">
        <v>504</v>
      </c>
      <c r="E20">
        <v>79</v>
      </c>
      <c r="G20" t="s">
        <v>504</v>
      </c>
      <c r="H20">
        <v>82</v>
      </c>
      <c r="J20" t="s">
        <v>3</v>
      </c>
      <c r="K20">
        <v>79</v>
      </c>
      <c r="M20" t="s">
        <v>3</v>
      </c>
      <c r="N20">
        <v>79</v>
      </c>
      <c r="P20" t="s">
        <v>18</v>
      </c>
      <c r="Q20">
        <v>85</v>
      </c>
      <c r="S20" t="s">
        <v>3</v>
      </c>
      <c r="T20">
        <v>72</v>
      </c>
    </row>
    <row r="21" spans="1:23" ht="14.25">
      <c r="A21" t="s">
        <v>19</v>
      </c>
      <c r="B21">
        <v>78</v>
      </c>
      <c r="D21" t="s">
        <v>505</v>
      </c>
      <c r="E21">
        <v>77</v>
      </c>
      <c r="G21" t="s">
        <v>505</v>
      </c>
      <c r="H21">
        <v>72</v>
      </c>
      <c r="J21" t="s">
        <v>55</v>
      </c>
      <c r="K21">
        <v>84</v>
      </c>
      <c r="M21" t="s">
        <v>55</v>
      </c>
      <c r="N21">
        <v>83</v>
      </c>
      <c r="P21" t="s">
        <v>19</v>
      </c>
      <c r="Q21">
        <v>82</v>
      </c>
      <c r="S21" t="s">
        <v>55</v>
      </c>
      <c r="T21">
        <v>99</v>
      </c>
    </row>
    <row r="22" spans="1:23" ht="14.25">
      <c r="A22" t="s">
        <v>82</v>
      </c>
      <c r="B22">
        <v>74</v>
      </c>
      <c r="D22" t="s">
        <v>506</v>
      </c>
      <c r="E22">
        <v>79</v>
      </c>
      <c r="G22" t="s">
        <v>506</v>
      </c>
      <c r="H22">
        <v>95</v>
      </c>
      <c r="J22" t="s">
        <v>56</v>
      </c>
      <c r="K22">
        <v>86</v>
      </c>
      <c r="M22" t="s">
        <v>56</v>
      </c>
      <c r="N22">
        <v>95</v>
      </c>
      <c r="P22" t="s">
        <v>82</v>
      </c>
      <c r="Q22">
        <v>83</v>
      </c>
      <c r="S22" t="s">
        <v>56</v>
      </c>
      <c r="T22">
        <v>95</v>
      </c>
    </row>
    <row r="23" spans="1:23" ht="14.25">
      <c r="A23" t="s">
        <v>529</v>
      </c>
      <c r="B23">
        <f>SUM(B18:B22)</f>
        <v>371</v>
      </c>
      <c r="D23" t="s">
        <v>527</v>
      </c>
      <c r="E23">
        <f>SUM(E18:E22)</f>
        <v>411</v>
      </c>
      <c r="G23" t="s">
        <v>527</v>
      </c>
      <c r="H23">
        <f>SUM(H18:H22)</f>
        <v>457</v>
      </c>
      <c r="J23" t="s">
        <v>511</v>
      </c>
      <c r="K23">
        <f>SUM(K18:K22)</f>
        <v>411</v>
      </c>
      <c r="M23" t="s">
        <v>511</v>
      </c>
      <c r="N23">
        <f>SUM(N18:N22)</f>
        <v>470</v>
      </c>
      <c r="P23" t="s">
        <v>529</v>
      </c>
      <c r="Q23">
        <f>SUM(Q18:Q22)</f>
        <v>423</v>
      </c>
      <c r="S23" t="s">
        <v>511</v>
      </c>
      <c r="T23">
        <f>SUM(T18:T22)</f>
        <v>479</v>
      </c>
    </row>
    <row r="24" spans="1:23" ht="14.25">
      <c r="A24" t="s">
        <v>169</v>
      </c>
      <c r="B24">
        <v>15</v>
      </c>
      <c r="D24" t="s">
        <v>46</v>
      </c>
      <c r="E24">
        <v>6</v>
      </c>
      <c r="G24" t="s">
        <v>46</v>
      </c>
      <c r="H24">
        <v>6</v>
      </c>
      <c r="J24" t="s">
        <v>34</v>
      </c>
      <c r="K24">
        <v>14</v>
      </c>
      <c r="M24" t="s">
        <v>34</v>
      </c>
      <c r="N24">
        <v>4</v>
      </c>
      <c r="P24" t="s">
        <v>46</v>
      </c>
      <c r="Q24">
        <v>9</v>
      </c>
      <c r="S24" t="s">
        <v>34</v>
      </c>
      <c r="T24">
        <v>2</v>
      </c>
    </row>
    <row r="25" spans="1:23" ht="14.25">
      <c r="A25" t="s">
        <v>530</v>
      </c>
      <c r="B25">
        <f>B23-B24</f>
        <v>356</v>
      </c>
      <c r="D25" t="s">
        <v>528</v>
      </c>
      <c r="E25">
        <f>E23-E24</f>
        <v>405</v>
      </c>
      <c r="G25" t="s">
        <v>528</v>
      </c>
      <c r="H25">
        <f>H23-H24</f>
        <v>451</v>
      </c>
      <c r="J25" t="s">
        <v>530</v>
      </c>
      <c r="K25">
        <f>K23-K24</f>
        <v>397</v>
      </c>
      <c r="M25" t="s">
        <v>530</v>
      </c>
      <c r="N25">
        <f>N23-N24</f>
        <v>466</v>
      </c>
      <c r="P25" t="s">
        <v>530</v>
      </c>
      <c r="Q25">
        <f>Q23-Q24</f>
        <v>414</v>
      </c>
      <c r="S25" t="s">
        <v>530</v>
      </c>
      <c r="T25">
        <f>T23-T24</f>
        <v>477</v>
      </c>
    </row>
    <row r="26" spans="1:23" ht="14.25">
      <c r="A26" t="s">
        <v>521</v>
      </c>
      <c r="D26" t="s">
        <v>421</v>
      </c>
      <c r="G26" t="s">
        <v>451</v>
      </c>
      <c r="J26" t="s">
        <v>318</v>
      </c>
      <c r="M26" t="s">
        <v>500</v>
      </c>
      <c r="P26" t="s">
        <v>349</v>
      </c>
    </row>
    <row r="27" spans="1:23" ht="14.25">
      <c r="A27" t="s">
        <v>341</v>
      </c>
      <c r="B27">
        <v>87</v>
      </c>
      <c r="D27" t="s">
        <v>332</v>
      </c>
      <c r="E27">
        <v>92</v>
      </c>
      <c r="G27" t="s">
        <v>332</v>
      </c>
      <c r="H27">
        <v>92</v>
      </c>
      <c r="J27" t="s">
        <v>341</v>
      </c>
      <c r="K27">
        <v>92</v>
      </c>
      <c r="M27" t="s">
        <v>341</v>
      </c>
      <c r="N27">
        <v>77</v>
      </c>
      <c r="P27" t="s">
        <v>341</v>
      </c>
      <c r="Q27">
        <v>92</v>
      </c>
      <c r="S27" t="s">
        <v>16</v>
      </c>
    </row>
    <row r="28" spans="1:23" ht="14.25">
      <c r="A28" t="s">
        <v>50</v>
      </c>
      <c r="B28">
        <v>73</v>
      </c>
      <c r="D28" t="s">
        <v>246</v>
      </c>
      <c r="E28">
        <v>83</v>
      </c>
      <c r="G28" t="s">
        <v>246</v>
      </c>
      <c r="H28">
        <v>90</v>
      </c>
      <c r="J28" t="s">
        <v>36</v>
      </c>
      <c r="K28">
        <v>121</v>
      </c>
      <c r="M28" t="s">
        <v>36</v>
      </c>
      <c r="N28">
        <v>121</v>
      </c>
      <c r="P28" t="s">
        <v>50</v>
      </c>
      <c r="Q28">
        <v>73</v>
      </c>
      <c r="S28" t="s">
        <v>48</v>
      </c>
      <c r="T28" t="s">
        <v>17</v>
      </c>
    </row>
    <row r="29" spans="1:23" ht="14.25">
      <c r="A29" t="s">
        <v>18</v>
      </c>
      <c r="B29">
        <v>75</v>
      </c>
      <c r="D29" t="s">
        <v>504</v>
      </c>
      <c r="E29">
        <v>91</v>
      </c>
      <c r="G29" t="s">
        <v>504</v>
      </c>
      <c r="H29">
        <v>91</v>
      </c>
      <c r="J29" t="s">
        <v>3</v>
      </c>
      <c r="K29">
        <v>68</v>
      </c>
      <c r="M29" t="s">
        <v>3</v>
      </c>
      <c r="N29">
        <v>79</v>
      </c>
      <c r="P29" t="s">
        <v>18</v>
      </c>
      <c r="Q29">
        <v>91</v>
      </c>
      <c r="S29" t="s">
        <v>44</v>
      </c>
    </row>
    <row r="30" spans="1:23" ht="14.25">
      <c r="A30" t="s">
        <v>19</v>
      </c>
      <c r="B30">
        <v>71</v>
      </c>
      <c r="D30" t="s">
        <v>505</v>
      </c>
      <c r="E30">
        <v>75</v>
      </c>
      <c r="G30" t="s">
        <v>505</v>
      </c>
      <c r="H30">
        <v>99</v>
      </c>
      <c r="J30" t="s">
        <v>55</v>
      </c>
      <c r="K30">
        <v>81</v>
      </c>
      <c r="M30" t="s">
        <v>55</v>
      </c>
      <c r="N30">
        <v>99</v>
      </c>
      <c r="P30" t="s">
        <v>19</v>
      </c>
      <c r="Q30">
        <v>99</v>
      </c>
      <c r="S30" t="s">
        <v>341</v>
      </c>
      <c r="T30">
        <v>92</v>
      </c>
    </row>
    <row r="31" spans="1:23" ht="14.25">
      <c r="A31" t="s">
        <v>82</v>
      </c>
      <c r="B31">
        <v>71</v>
      </c>
      <c r="D31" t="s">
        <v>506</v>
      </c>
      <c r="E31">
        <v>80</v>
      </c>
      <c r="G31" t="s">
        <v>506</v>
      </c>
      <c r="H31">
        <v>95</v>
      </c>
      <c r="J31" t="s">
        <v>56</v>
      </c>
      <c r="K31">
        <v>95</v>
      </c>
      <c r="M31" t="s">
        <v>56</v>
      </c>
      <c r="N31">
        <v>95</v>
      </c>
      <c r="P31" t="s">
        <v>82</v>
      </c>
      <c r="Q31">
        <v>95</v>
      </c>
      <c r="S31" t="s">
        <v>36</v>
      </c>
      <c r="T31">
        <v>121</v>
      </c>
    </row>
    <row r="32" spans="1:23" ht="14.25">
      <c r="A32" t="s">
        <v>529</v>
      </c>
      <c r="B32">
        <f>SUM(B27:B31)</f>
        <v>377</v>
      </c>
      <c r="D32" t="s">
        <v>527</v>
      </c>
      <c r="E32">
        <f>SUM(E27:E31)</f>
        <v>421</v>
      </c>
      <c r="G32" t="s">
        <v>527</v>
      </c>
      <c r="H32">
        <f>SUM(H27:H31)</f>
        <v>467</v>
      </c>
      <c r="J32" t="s">
        <v>511</v>
      </c>
      <c r="K32">
        <f>SUM(K27:K31)</f>
        <v>457</v>
      </c>
      <c r="M32" t="s">
        <v>511</v>
      </c>
      <c r="N32">
        <f>SUM(N27:N31)</f>
        <v>471</v>
      </c>
      <c r="P32" t="s">
        <v>529</v>
      </c>
      <c r="Q32">
        <f>SUM(Q27:Q31)</f>
        <v>450</v>
      </c>
      <c r="S32" t="s">
        <v>3</v>
      </c>
      <c r="T32">
        <v>91</v>
      </c>
    </row>
    <row r="33" spans="1:23" ht="14.25">
      <c r="A33" t="s">
        <v>169</v>
      </c>
      <c r="B33">
        <v>10</v>
      </c>
      <c r="D33" t="s">
        <v>46</v>
      </c>
      <c r="E33">
        <v>12</v>
      </c>
      <c r="G33" t="s">
        <v>46</v>
      </c>
      <c r="H33">
        <v>1</v>
      </c>
      <c r="J33" t="s">
        <v>34</v>
      </c>
      <c r="K33">
        <v>3</v>
      </c>
      <c r="M33" t="s">
        <v>34</v>
      </c>
      <c r="N33">
        <v>4</v>
      </c>
      <c r="P33" t="s">
        <v>46</v>
      </c>
      <c r="Q33">
        <v>1</v>
      </c>
      <c r="S33" t="s">
        <v>55</v>
      </c>
      <c r="T33">
        <v>99</v>
      </c>
    </row>
    <row r="34" spans="1:23" ht="14.25">
      <c r="A34" t="s">
        <v>530</v>
      </c>
      <c r="B34">
        <f>B32-B33</f>
        <v>367</v>
      </c>
      <c r="D34" t="s">
        <v>528</v>
      </c>
      <c r="E34">
        <f>E32-E33</f>
        <v>409</v>
      </c>
      <c r="G34" t="s">
        <v>528</v>
      </c>
      <c r="H34">
        <f>H32-H33</f>
        <v>466</v>
      </c>
      <c r="J34" t="s">
        <v>530</v>
      </c>
      <c r="K34">
        <f>K32-K33</f>
        <v>454</v>
      </c>
      <c r="M34" t="s">
        <v>530</v>
      </c>
      <c r="N34">
        <f>N32-N33</f>
        <v>467</v>
      </c>
      <c r="P34" t="s">
        <v>530</v>
      </c>
      <c r="Q34">
        <f>Q32-Q33</f>
        <v>449</v>
      </c>
      <c r="S34" t="s">
        <v>56</v>
      </c>
      <c r="T34">
        <v>88</v>
      </c>
    </row>
    <row r="35" spans="1:23" ht="14.25">
      <c r="A35" t="s">
        <v>45</v>
      </c>
      <c r="D35" t="s">
        <v>436</v>
      </c>
      <c r="G35" t="s">
        <v>171</v>
      </c>
      <c r="J35" t="s">
        <v>456</v>
      </c>
      <c r="M35" t="s">
        <v>312</v>
      </c>
      <c r="S35" t="s">
        <v>511</v>
      </c>
      <c r="T35">
        <f>SUM(T30:T34)</f>
        <v>491</v>
      </c>
    </row>
    <row r="36" spans="1:23" ht="14.25">
      <c r="A36" t="s">
        <v>341</v>
      </c>
      <c r="B36">
        <v>83</v>
      </c>
      <c r="D36" t="s">
        <v>332</v>
      </c>
      <c r="E36">
        <v>92</v>
      </c>
      <c r="G36" t="s">
        <v>332</v>
      </c>
      <c r="H36">
        <v>92</v>
      </c>
      <c r="J36" t="s">
        <v>341</v>
      </c>
      <c r="K36">
        <v>92</v>
      </c>
      <c r="M36" t="s">
        <v>341</v>
      </c>
      <c r="N36">
        <v>92</v>
      </c>
      <c r="S36" t="s">
        <v>34</v>
      </c>
      <c r="T36">
        <v>1</v>
      </c>
    </row>
    <row r="37" spans="1:23" ht="14.25">
      <c r="A37" t="s">
        <v>50</v>
      </c>
      <c r="B37">
        <v>85</v>
      </c>
      <c r="D37" t="s">
        <v>246</v>
      </c>
      <c r="E37">
        <v>80</v>
      </c>
      <c r="G37" t="s">
        <v>246</v>
      </c>
      <c r="H37">
        <v>121</v>
      </c>
      <c r="J37" t="s">
        <v>36</v>
      </c>
      <c r="K37">
        <v>121</v>
      </c>
      <c r="M37" t="s">
        <v>36</v>
      </c>
      <c r="N37">
        <v>121</v>
      </c>
      <c r="S37" t="s">
        <v>530</v>
      </c>
      <c r="T37">
        <f>T35-T36</f>
        <v>490</v>
      </c>
    </row>
    <row r="38" spans="1:23" ht="14.25">
      <c r="A38" t="s">
        <v>18</v>
      </c>
      <c r="B38">
        <v>72</v>
      </c>
      <c r="D38" t="s">
        <v>504</v>
      </c>
      <c r="E38">
        <v>91</v>
      </c>
      <c r="G38" t="s">
        <v>504</v>
      </c>
      <c r="H38">
        <v>91</v>
      </c>
      <c r="J38" t="s">
        <v>3</v>
      </c>
      <c r="K38">
        <v>77</v>
      </c>
      <c r="M38" t="s">
        <v>3</v>
      </c>
      <c r="N38">
        <v>86</v>
      </c>
    </row>
    <row r="39" spans="1:23" ht="14.25">
      <c r="A39" t="s">
        <v>19</v>
      </c>
      <c r="B39">
        <v>94</v>
      </c>
      <c r="D39" t="s">
        <v>505</v>
      </c>
      <c r="E39">
        <v>74</v>
      </c>
      <c r="G39" t="s">
        <v>505</v>
      </c>
      <c r="H39">
        <v>99</v>
      </c>
      <c r="J39" t="s">
        <v>55</v>
      </c>
      <c r="K39">
        <v>78</v>
      </c>
      <c r="M39" t="s">
        <v>55</v>
      </c>
      <c r="N39">
        <v>99</v>
      </c>
    </row>
    <row r="40" spans="1:23" ht="14.25">
      <c r="A40" t="s">
        <v>82</v>
      </c>
      <c r="B40">
        <v>93</v>
      </c>
      <c r="D40" t="s">
        <v>506</v>
      </c>
      <c r="E40">
        <v>88</v>
      </c>
      <c r="G40" t="s">
        <v>506</v>
      </c>
      <c r="H40">
        <v>90</v>
      </c>
      <c r="J40" t="s">
        <v>56</v>
      </c>
      <c r="K40">
        <v>95</v>
      </c>
      <c r="M40" t="s">
        <v>56</v>
      </c>
      <c r="N40">
        <v>95</v>
      </c>
    </row>
    <row r="41" spans="1:23" ht="14.25">
      <c r="A41" t="s">
        <v>529</v>
      </c>
      <c r="B41">
        <f>SUM(B36:B40)</f>
        <v>427</v>
      </c>
      <c r="D41" t="s">
        <v>528</v>
      </c>
      <c r="E41">
        <f>SUM(E36:E40)</f>
        <v>425</v>
      </c>
      <c r="G41" t="s">
        <v>528</v>
      </c>
      <c r="H41">
        <f>SUM(H36:H40)</f>
        <v>493</v>
      </c>
      <c r="J41" t="s">
        <v>511</v>
      </c>
      <c r="K41">
        <f>SUM(K36:K40)</f>
        <v>463</v>
      </c>
      <c r="M41" t="s">
        <v>511</v>
      </c>
      <c r="N41">
        <f>SUM(N36:N40)</f>
        <v>493</v>
      </c>
    </row>
    <row r="42" spans="1:23" ht="14.25">
      <c r="A42" t="s">
        <v>169</v>
      </c>
      <c r="B42">
        <v>5</v>
      </c>
      <c r="D42" t="s">
        <v>46</v>
      </c>
      <c r="E42">
        <v>5</v>
      </c>
      <c r="G42" t="s">
        <v>46</v>
      </c>
      <c r="H42">
        <v>1</v>
      </c>
      <c r="J42" t="s">
        <v>34</v>
      </c>
      <c r="K42">
        <v>5</v>
      </c>
      <c r="M42" t="s">
        <v>34</v>
      </c>
      <c r="N42">
        <v>2</v>
      </c>
    </row>
    <row r="43" spans="1:23" ht="14.25">
      <c r="A43" t="s">
        <v>530</v>
      </c>
      <c r="B43">
        <f>B41-B42</f>
        <v>422</v>
      </c>
      <c r="D43" t="s">
        <v>527</v>
      </c>
      <c r="E43">
        <f>E41-E42</f>
        <v>420</v>
      </c>
      <c r="G43" t="s">
        <v>527</v>
      </c>
      <c r="H43">
        <f>H41-H42</f>
        <v>492</v>
      </c>
      <c r="J43" t="s">
        <v>530</v>
      </c>
      <c r="K43">
        <f>K41-K42</f>
        <v>458</v>
      </c>
      <c r="M43" t="s">
        <v>530</v>
      </c>
      <c r="N43">
        <f>N41-N42</f>
        <v>491</v>
      </c>
    </row>
    <row r="44" spans="1:23" ht="14.25">
      <c r="A44" t="s">
        <v>16</v>
      </c>
      <c r="D44" t="s">
        <v>483</v>
      </c>
    </row>
    <row r="45" spans="1:23" ht="14.25">
      <c r="A45" t="s">
        <v>341</v>
      </c>
      <c r="B45">
        <v>92</v>
      </c>
      <c r="D45" t="s">
        <v>332</v>
      </c>
      <c r="E45">
        <v>92</v>
      </c>
    </row>
    <row r="46" spans="1:23" ht="14.25">
      <c r="A46" t="s">
        <v>50</v>
      </c>
      <c r="B46">
        <v>85</v>
      </c>
      <c r="D46" t="s">
        <v>246</v>
      </c>
      <c r="E46">
        <v>91</v>
      </c>
    </row>
    <row r="47" spans="1:23" ht="14.25">
      <c r="A47" t="s">
        <v>18</v>
      </c>
      <c r="B47">
        <v>84</v>
      </c>
      <c r="D47" t="s">
        <v>504</v>
      </c>
      <c r="E47">
        <v>91</v>
      </c>
    </row>
    <row r="48" spans="1:23" ht="14.25">
      <c r="A48" t="s">
        <v>19</v>
      </c>
      <c r="B48">
        <v>99</v>
      </c>
      <c r="D48" t="s">
        <v>505</v>
      </c>
      <c r="E48">
        <v>74</v>
      </c>
    </row>
    <row r="49" spans="1:23" ht="14.25">
      <c r="A49" t="s">
        <v>82</v>
      </c>
      <c r="B49">
        <v>88</v>
      </c>
      <c r="D49" t="s">
        <v>506</v>
      </c>
      <c r="E49">
        <v>83</v>
      </c>
    </row>
    <row r="50" spans="1:23" ht="14.25">
      <c r="A50" t="s">
        <v>529</v>
      </c>
      <c r="B50">
        <f>SUM(B45:B49)</f>
        <v>448</v>
      </c>
      <c r="D50" t="s">
        <v>527</v>
      </c>
      <c r="E50">
        <f>SUM(E45:E49)</f>
        <v>431</v>
      </c>
    </row>
    <row r="51" spans="1:23" ht="14.25">
      <c r="A51" t="s">
        <v>169</v>
      </c>
      <c r="B51">
        <v>0</v>
      </c>
      <c r="D51" t="s">
        <v>46</v>
      </c>
      <c r="E51">
        <v>4</v>
      </c>
    </row>
    <row r="52" spans="1:23" ht="14.25">
      <c r="A52" t="s">
        <v>530</v>
      </c>
      <c r="B52">
        <f>B50-B51</f>
        <v>448</v>
      </c>
      <c r="D52" t="s">
        <v>528</v>
      </c>
      <c r="E52">
        <f>E50-E51</f>
        <v>427</v>
      </c>
    </row>
    <row r="53" spans="1:23" ht="14.25"/>
    <row r="54" spans="1:23" ht="14.25"/>
    <row r="55" spans="1:23" ht="14.25"/>
    <row r="56" spans="1:23" ht="14.25"/>
    <row r="57" spans="1:23" ht="14.25"/>
    <row r="58" spans="1:23" ht="14.25"/>
    <row r="59" spans="1:23" ht="14.25"/>
    <row r="60" spans="1:23" ht="14.25"/>
    <row r="61" spans="1:23" ht="14.25"/>
    <row r="62" spans="1:23" ht="14.25"/>
    <row r="63" spans="1:23" ht="14.25"/>
    <row r="64" spans="1:23" ht="14.25"/>
    <row r="65" spans="1:23" ht="14.25"/>
    <row r="66" spans="1:23" ht="14.25"/>
    <row r="67" spans="1:23" ht="14.25"/>
    <row r="68" spans="1:23" ht="14.25"/>
    <row r="69" spans="1:23" ht="14.25"/>
    <row r="70" spans="1:23" ht="14.25"/>
    <row r="71" spans="1:23" ht="14.25"/>
    <row r="72" spans="1:23" ht="14.25"/>
    <row r="73" spans="1:23" ht="14.25"/>
    <row r="74" spans="1:23" ht="14.25"/>
    <row r="75" spans="1:23" ht="14.25"/>
    <row r="76" spans="1:23" ht="14.25"/>
    <row r="77" spans="1:23" ht="14.25"/>
    <row r="78" spans="1:23" ht="14.25"/>
    <row r="79" spans="1:23" ht="14.25"/>
    <row r="80" spans="1:23" ht="14.25"/>
    <row r="81" spans="1:23" ht="14.25"/>
    <row r="82" spans="1:23" ht="14.25"/>
    <row r="83" spans="1:23" ht="14.25"/>
    <row r="84" spans="1:23" ht="14.25"/>
    <row r="85" spans="1:23" ht="14.25"/>
    <row r="86" spans="1:23" ht="14.25"/>
    <row r="87" spans="1:23" ht="14.25"/>
    <row r="88" spans="1:23" ht="14.25"/>
    <row r="89" spans="1:23" ht="14.25"/>
    <row r="90" spans="1:23" ht="14.25"/>
    <row r="91" spans="1:23" ht="14.25"/>
    <row r="92" spans="1:23" ht="14.25"/>
    <row r="93" spans="1:23" ht="14.25"/>
    <row r="94" spans="1:23" ht="14.25"/>
    <row r="95" spans="1:23" ht="14.25"/>
    <row r="96" spans="1:23" ht="14.25"/>
    <row r="97" spans="1:23" ht="14.25"/>
    <row r="98" spans="1:23" ht="14.25"/>
    <row r="99" spans="1:23" ht="14.25"/>
    <row r="100" spans="1:23" ht="14.25"/>
    <row r="101" spans="1:23" ht="14.25"/>
    <row r="102" spans="1:23" ht="14.25"/>
    <row r="103" spans="1:23" ht="14.25"/>
    <row r="104" spans="1:23" ht="14.25"/>
    <row r="105" spans="1:23" ht="14.25"/>
    <row r="106" spans="1:23" ht="14.25"/>
    <row r="107" spans="1:23" ht="14.25"/>
    <row r="108" spans="1:23" ht="14.25"/>
    <row r="109" spans="1:23" ht="14.25"/>
    <row r="110" spans="1:23" ht="14.25"/>
    <row r="111" spans="1:23" ht="14.25"/>
    <row r="112" spans="1:23" ht="14.25"/>
    <row r="113" spans="1:23" ht="14.25"/>
    <row r="114" spans="1:23" ht="14.25"/>
    <row r="115" spans="1:23" ht="14.25"/>
    <row r="116" spans="1:23" ht="14.25"/>
    <row r="117" spans="1:23" ht="14.25"/>
    <row r="118" spans="1:23" ht="14.25"/>
    <row r="119" spans="1:23" ht="14.25"/>
    <row r="120" spans="1:23" ht="14.25"/>
    <row r="121" spans="1:23" ht="14.25"/>
    <row r="122" spans="1:23" ht="14.25"/>
    <row r="123" spans="1:23" ht="14.25"/>
    <row r="124" spans="1:23" ht="14.25"/>
    <row r="125" spans="1:23" ht="14.25"/>
    <row r="126" spans="1:23" ht="14.25"/>
    <row r="127" spans="1:23" ht="14.25"/>
    <row r="128" spans="1:23" ht="14.25"/>
  </sheetData>
  <sheetProtection sheet="1"/>
  <mergeCells count="14">
    <mergeCell ref="D5:T5"/>
    <mergeCell ref="A5:B5"/>
    <mergeCell ref="S6:T6"/>
    <mergeCell ref="P6:Q6"/>
    <mergeCell ref="J6:M6"/>
    <mergeCell ref="D6:H6"/>
    <mergeCell ref="A6:B6"/>
    <mergeCell ref="S8:T8"/>
    <mergeCell ref="M8:N8"/>
    <mergeCell ref="G17:H17"/>
    <mergeCell ref="J26:K26"/>
    <mergeCell ref="D26:E26"/>
    <mergeCell ref="S27:T27"/>
    <mergeCell ref="S29:T29"/>
  </mergeCells>
  <printOptions/>
  <pageMargins left="0.75" right="0.75" top="1" bottom="1" header="0.5" footer="0.5"/>
  <pageSetup orientation="portrait" paperSize="9"/>
  <headerFooter alignWithMargins="0">
    <oddFooter>&amp;REdition du 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